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tabRatio="907" firstSheet="1" activeTab="3"/>
  </bookViews>
  <sheets>
    <sheet name="附表1 财政拨款收支总表" sheetId="1" r:id="rId1"/>
    <sheet name="附表2 一般公共预算支出情况表" sheetId="2" r:id="rId2"/>
    <sheet name="附表3 一般公共预算基本支出情况表" sheetId="3" r:id="rId3"/>
    <sheet name="附表4 政府性基金预算支出情况表" sheetId="4" r:id="rId4"/>
    <sheet name="附表5 一般公共预算“三公”经费支出表" sheetId="5" r:id="rId5"/>
    <sheet name="附表6部门收支总表" sheetId="6" r:id="rId6"/>
    <sheet name="附表7部门收入总表" sheetId="7" r:id="rId7"/>
    <sheet name="附表8部门支出总表" sheetId="8" r:id="rId8"/>
  </sheets>
  <definedNames/>
  <calcPr fullCalcOnLoad="1"/>
</workbook>
</file>

<file path=xl/sharedStrings.xml><?xml version="1.0" encoding="utf-8"?>
<sst xmlns="http://schemas.openxmlformats.org/spreadsheetml/2006/main" count="183" uniqueCount="114">
  <si>
    <t>附表1</t>
  </si>
  <si>
    <t>财政拨款收支总表</t>
  </si>
  <si>
    <t>部门：黑龙江东宁经济开发区管理委员会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</si>
  <si>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</si>
  <si>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</si>
  <si>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</si>
  <si>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</si>
  <si>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</si>
  <si>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</si>
  <si>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</si>
  <si>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</si>
  <si>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二、城乡社区支出</t>
  </si>
  <si>
    <t>三、国防</t>
  </si>
  <si>
    <t>四、公共安全</t>
  </si>
  <si>
    <t>五、教育</t>
  </si>
  <si>
    <t>六、医疗卫生支出</t>
  </si>
  <si>
    <t>七、住房保障支出</t>
  </si>
  <si>
    <t>………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</si>
  <si>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</si>
  <si>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</si>
  <si>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</si>
  <si>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</si>
  <si>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</si>
  <si>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</si>
  <si>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</si>
  <si>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一般公共预算支出情况表</t>
  </si>
  <si>
    <t>科目编码</t>
  </si>
  <si>
    <t>科目名称</t>
  </si>
  <si>
    <t>一般公共服务</t>
  </si>
  <si>
    <t xml:space="preserve">    行政运行（商贸事务）</t>
  </si>
  <si>
    <t>一般行政管理事务（商贸事务）</t>
  </si>
  <si>
    <t>城乡社区支出</t>
  </si>
  <si>
    <t>小城镇基础设施建设</t>
  </si>
  <si>
    <t>住房保障支出</t>
  </si>
  <si>
    <t xml:space="preserve">   住房公积金</t>
  </si>
  <si>
    <t>合   计</t>
  </si>
  <si>
    <t>附件3</t>
  </si>
  <si>
    <t>一般公共预算基本支出情况表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</si>
  <si>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</si>
  <si>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</si>
  <si>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</si>
  <si>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</si>
  <si>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</si>
  <si>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</si>
  <si>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</si>
  <si>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职业年金</t>
  </si>
  <si>
    <t>职工个人取暖</t>
  </si>
  <si>
    <t>医疗保险及大额</t>
  </si>
  <si>
    <t>其他工资福利支出</t>
  </si>
  <si>
    <t>小计</t>
  </si>
  <si>
    <t>商品和服务支出（定额）</t>
  </si>
  <si>
    <t>办公费</t>
  </si>
  <si>
    <t>水电费</t>
  </si>
  <si>
    <t>邮电费</t>
  </si>
  <si>
    <t>差旅费</t>
  </si>
  <si>
    <t>培训费</t>
  </si>
  <si>
    <t>福利费</t>
  </si>
  <si>
    <t>接待费</t>
  </si>
  <si>
    <t>工会经费</t>
  </si>
  <si>
    <t>车改补贴</t>
  </si>
  <si>
    <t>公用取暖费</t>
  </si>
  <si>
    <t>……</t>
  </si>
  <si>
    <t>对个人和家庭的补助支出</t>
  </si>
  <si>
    <t>离休费</t>
  </si>
  <si>
    <t>退休费</t>
  </si>
  <si>
    <t>菜金书刊</t>
  </si>
  <si>
    <t>奖励金</t>
  </si>
  <si>
    <t>住房公积金</t>
  </si>
  <si>
    <t>合计</t>
  </si>
  <si>
    <t>附表4</t>
  </si>
  <si>
    <t>政府性基金预算支出情况表</t>
  </si>
  <si>
    <t>合  计</t>
  </si>
  <si>
    <t>附表5</t>
  </si>
  <si>
    <t>一般公共预算“三公”经费支出表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</si>
  <si>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</si>
  <si>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</si>
  <si>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</si>
  <si>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</si>
  <si>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</si>
  <si>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</si>
  <si>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</si>
  <si>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附表6</t>
  </si>
  <si>
    <t>部门支出总表</t>
  </si>
  <si>
    <t>三、财政专户资金</t>
  </si>
  <si>
    <t>四、事业收入</t>
  </si>
  <si>
    <t>五、事业单位经营收入</t>
  </si>
  <si>
    <t>六、其他收入</t>
  </si>
  <si>
    <t>医疗卫生支出</t>
  </si>
  <si>
    <t>附表7</t>
  </si>
  <si>
    <t>部门收入总表</t>
  </si>
  <si>
    <t>科目</t>
  </si>
  <si>
    <t>一般公共
预算拨款
收入</t>
  </si>
  <si>
    <t>政府性基金预算拨款收入</t>
  </si>
  <si>
    <t>事业收入</t>
  </si>
  <si>
    <t>事业单位经营收入</t>
  </si>
  <si>
    <t>上级
补助收入</t>
  </si>
  <si>
    <t>附属单位上缴收入</t>
  </si>
  <si>
    <t>其他收入</t>
  </si>
  <si>
    <t>用事业基金弥补收支差额</t>
  </si>
  <si>
    <t>金额</t>
  </si>
  <si>
    <t>其中
教育收费</t>
  </si>
  <si>
    <t>　商贸事务</t>
  </si>
  <si>
    <t>　　行政运行</t>
  </si>
  <si>
    <t>　　一般行政管理事务</t>
  </si>
  <si>
    <t>　城乡社区公共设施</t>
  </si>
  <si>
    <t>　　小城镇基础设施建设</t>
  </si>
  <si>
    <t>　住房改革支出</t>
  </si>
  <si>
    <t>　　住房公积金</t>
  </si>
  <si>
    <t>附表8</t>
  </si>
  <si>
    <t>基本支出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</si>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</sst>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0"/>
  </numFmts>
  <fonts count="3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sz val="9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22" fillId="4" borderId="1" applyNumberFormat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5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8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5" fillId="11" borderId="0" applyNumberFormat="0" applyBorder="0" applyAlignment="0" applyProtection="0"/>
    <xf numFmtId="0" fontId="25" fillId="0" borderId="5" applyNumberFormat="0" applyFill="0" applyAlignment="0" applyProtection="0"/>
    <xf numFmtId="0" fontId="15" fillId="12" borderId="0" applyNumberFormat="0" applyBorder="0" applyAlignment="0" applyProtection="0"/>
    <xf numFmtId="0" fontId="32" fillId="13" borderId="6" applyNumberFormat="0" applyAlignment="0" applyProtection="0"/>
    <xf numFmtId="0" fontId="18" fillId="4" borderId="0" applyNumberFormat="0" applyBorder="0" applyAlignment="0" applyProtection="0"/>
    <xf numFmtId="0" fontId="31" fillId="13" borderId="1" applyNumberFormat="0" applyAlignment="0" applyProtection="0"/>
    <xf numFmtId="0" fontId="33" fillId="14" borderId="7" applyNumberFormat="0" applyAlignment="0" applyProtection="0"/>
    <xf numFmtId="0" fontId="17" fillId="3" borderId="0" applyNumberFormat="0" applyBorder="0" applyAlignment="0" applyProtection="0"/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18" fillId="10" borderId="0" applyNumberFormat="0" applyBorder="0" applyAlignment="0" applyProtection="0"/>
    <xf numFmtId="0" fontId="21" fillId="11" borderId="0" applyNumberFormat="0" applyBorder="0" applyAlignment="0" applyProtection="0"/>
    <xf numFmtId="0" fontId="16" fillId="15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11" borderId="0" applyNumberFormat="0" applyBorder="0" applyAlignment="0" applyProtection="0"/>
    <xf numFmtId="0" fontId="15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8" fillId="10" borderId="0" applyNumberFormat="0" applyBorder="0" applyAlignment="0" applyProtection="0"/>
    <xf numFmtId="0" fontId="15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8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5" fillId="2" borderId="0" applyNumberFormat="0" applyBorder="0" applyAlignment="0" applyProtection="0"/>
    <xf numFmtId="0" fontId="18" fillId="3" borderId="0" applyNumberFormat="0" applyBorder="0" applyAlignment="0" applyProtection="0"/>
    <xf numFmtId="0" fontId="16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9" fillId="0" borderId="0">
      <alignment/>
      <protection/>
    </xf>
    <xf numFmtId="0" fontId="18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88">
      <alignment vertical="center"/>
      <protection/>
    </xf>
    <xf numFmtId="0" fontId="2" fillId="0" borderId="0" xfId="88" applyFont="1">
      <alignment vertical="center"/>
      <protection/>
    </xf>
    <xf numFmtId="0" fontId="3" fillId="0" borderId="0" xfId="88" applyFont="1" applyAlignment="1">
      <alignment horizontal="center" vertical="center"/>
      <protection/>
    </xf>
    <xf numFmtId="0" fontId="4" fillId="0" borderId="10" xfId="88" applyFont="1" applyBorder="1" applyAlignment="1">
      <alignment vertical="center"/>
      <protection/>
    </xf>
    <xf numFmtId="0" fontId="4" fillId="0" borderId="0" xfId="88" applyFont="1" applyAlignment="1">
      <alignment horizontal="center" vertical="center"/>
      <protection/>
    </xf>
    <xf numFmtId="0" fontId="2" fillId="0" borderId="0" xfId="88" applyFont="1" applyAlignment="1">
      <alignment horizontal="center" vertical="center"/>
      <protection/>
    </xf>
    <xf numFmtId="0" fontId="2" fillId="0" borderId="11" xfId="88" applyBorder="1">
      <alignment vertical="center"/>
      <protection/>
    </xf>
    <xf numFmtId="0" fontId="2" fillId="0" borderId="11" xfId="88" applyBorder="1" applyAlignment="1">
      <alignment horizontal="center" vertical="center"/>
      <protection/>
    </xf>
    <xf numFmtId="0" fontId="2" fillId="0" borderId="11" xfId="88" applyBorder="1" applyAlignment="1">
      <alignment horizontal="center" vertical="center" wrapText="1"/>
      <protection/>
    </xf>
    <xf numFmtId="0" fontId="2" fillId="0" borderId="11" xfId="88" applyFont="1" applyBorder="1">
      <alignment vertical="center"/>
      <protection/>
    </xf>
    <xf numFmtId="43" fontId="2" fillId="0" borderId="11" xfId="23" applyFont="1" applyBorder="1" applyAlignment="1">
      <alignment vertical="center"/>
    </xf>
    <xf numFmtId="43" fontId="2" fillId="0" borderId="11" xfId="88" applyNumberFormat="1" applyBorder="1">
      <alignment vertical="center"/>
      <protection/>
    </xf>
    <xf numFmtId="43" fontId="2" fillId="0" borderId="0" xfId="23" applyFont="1" applyAlignment="1">
      <alignment vertical="center"/>
    </xf>
    <xf numFmtId="0" fontId="2" fillId="0" borderId="0" xfId="87">
      <alignment vertical="center"/>
      <protection/>
    </xf>
    <xf numFmtId="0" fontId="2" fillId="0" borderId="0" xfId="87" applyFont="1">
      <alignment vertical="center"/>
      <protection/>
    </xf>
    <xf numFmtId="0" fontId="3" fillId="0" borderId="0" xfId="87" applyFont="1" applyAlignment="1">
      <alignment horizontal="center" vertical="center"/>
      <protection/>
    </xf>
    <xf numFmtId="0" fontId="2" fillId="0" borderId="10" xfId="87" applyFont="1" applyBorder="1" applyAlignment="1">
      <alignment vertical="center"/>
      <protection/>
    </xf>
    <xf numFmtId="0" fontId="2" fillId="0" borderId="0" xfId="87" applyAlignment="1">
      <alignment horizontal="center" vertical="center"/>
      <protection/>
    </xf>
    <xf numFmtId="0" fontId="2" fillId="0" borderId="11" xfId="87" applyBorder="1" applyAlignment="1">
      <alignment horizontal="center" vertical="center"/>
      <protection/>
    </xf>
    <xf numFmtId="0" fontId="2" fillId="0" borderId="12" xfId="87" applyBorder="1" applyAlignment="1">
      <alignment horizontal="center" vertical="center" wrapText="1"/>
      <protection/>
    </xf>
    <xf numFmtId="0" fontId="2" fillId="0" borderId="11" xfId="87" applyBorder="1" applyAlignment="1">
      <alignment horizontal="center" vertical="center" wrapText="1"/>
      <protection/>
    </xf>
    <xf numFmtId="0" fontId="2" fillId="0" borderId="11" xfId="87" applyFont="1" applyBorder="1" applyAlignment="1">
      <alignment horizontal="center" vertical="center" wrapText="1"/>
      <protection/>
    </xf>
    <xf numFmtId="0" fontId="2" fillId="0" borderId="11" xfId="87" applyBorder="1">
      <alignment vertical="center"/>
      <protection/>
    </xf>
    <xf numFmtId="0" fontId="2" fillId="0" borderId="13" xfId="87" applyBorder="1" applyAlignment="1">
      <alignment horizontal="center" vertical="center" wrapText="1"/>
      <protection/>
    </xf>
    <xf numFmtId="0" fontId="2" fillId="0" borderId="11" xfId="87" applyBorder="1" applyAlignment="1">
      <alignment vertical="center" wrapText="1"/>
      <protection/>
    </xf>
    <xf numFmtId="43" fontId="2" fillId="0" borderId="11" xfId="87" applyNumberFormat="1" applyBorder="1">
      <alignment vertical="center"/>
      <protection/>
    </xf>
    <xf numFmtId="0" fontId="2" fillId="0" borderId="10" xfId="87" applyBorder="1" applyAlignment="1">
      <alignment horizontal="right" vertical="center"/>
      <protection/>
    </xf>
    <xf numFmtId="0" fontId="5" fillId="0" borderId="0" xfId="85" applyFont="1">
      <alignment/>
      <protection/>
    </xf>
    <xf numFmtId="0" fontId="6" fillId="0" borderId="0" xfId="85" applyFont="1">
      <alignment/>
      <protection/>
    </xf>
    <xf numFmtId="0" fontId="2" fillId="0" borderId="0" xfId="85" applyFont="1">
      <alignment/>
      <protection/>
    </xf>
    <xf numFmtId="0" fontId="0" fillId="0" borderId="0" xfId="85">
      <alignment/>
      <protection/>
    </xf>
    <xf numFmtId="0" fontId="7" fillId="0" borderId="0" xfId="85" applyNumberFormat="1" applyFont="1" applyFill="1" applyAlignment="1" applyProtection="1">
      <alignment horizontal="left" vertical="center" wrapText="1"/>
      <protection/>
    </xf>
    <xf numFmtId="0" fontId="2" fillId="0" borderId="0" xfId="85" applyNumberFormat="1" applyFont="1" applyFill="1" applyAlignment="1" applyProtection="1">
      <alignment horizontal="right" vertical="center" wrapText="1"/>
      <protection/>
    </xf>
    <xf numFmtId="0" fontId="8" fillId="0" borderId="0" xfId="85" applyNumberFormat="1" applyFont="1" applyFill="1" applyAlignment="1" applyProtection="1">
      <alignment horizontal="centerContinuous" vertical="center" wrapText="1"/>
      <protection/>
    </xf>
    <xf numFmtId="0" fontId="2" fillId="0" borderId="10" xfId="85" applyNumberFormat="1" applyFont="1" applyFill="1" applyBorder="1" applyAlignment="1" applyProtection="1">
      <alignment horizontal="left" vertical="center" wrapText="1"/>
      <protection/>
    </xf>
    <xf numFmtId="0" fontId="2" fillId="0" borderId="10" xfId="85" applyNumberFormat="1" applyFont="1" applyFill="1" applyBorder="1" applyAlignment="1" applyProtection="1">
      <alignment vertical="center" wrapText="1"/>
      <protection/>
    </xf>
    <xf numFmtId="0" fontId="2" fillId="0" borderId="11" xfId="85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85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4" fontId="2" fillId="0" borderId="11" xfId="85" applyNumberFormat="1" applyFont="1" applyFill="1" applyBorder="1" applyAlignment="1" applyProtection="1">
      <alignment horizontal="right" vertical="center"/>
      <protection/>
    </xf>
    <xf numFmtId="0" fontId="2" fillId="0" borderId="11" xfId="85" applyFont="1" applyBorder="1" applyAlignment="1">
      <alignment vertical="center"/>
      <protection/>
    </xf>
    <xf numFmtId="4" fontId="2" fillId="0" borderId="0" xfId="85" applyNumberFormat="1" applyFont="1">
      <alignment/>
      <protection/>
    </xf>
    <xf numFmtId="43" fontId="2" fillId="0" borderId="0" xfId="23" applyFont="1" applyAlignment="1">
      <alignment/>
    </xf>
    <xf numFmtId="0" fontId="2" fillId="0" borderId="11" xfId="85" applyFont="1" applyBorder="1" applyAlignment="1">
      <alignment horizontal="center" vertical="center"/>
      <protection/>
    </xf>
    <xf numFmtId="0" fontId="0" fillId="0" borderId="11" xfId="85" applyBorder="1">
      <alignment/>
      <protection/>
    </xf>
    <xf numFmtId="176" fontId="0" fillId="0" borderId="11" xfId="85" applyNumberFormat="1" applyBorder="1">
      <alignment/>
      <protection/>
    </xf>
    <xf numFmtId="0" fontId="9" fillId="0" borderId="0" xfId="83" applyFont="1" applyAlignment="1">
      <alignment vertical="center"/>
      <protection/>
    </xf>
    <xf numFmtId="0" fontId="9" fillId="0" borderId="0" xfId="83" applyAlignment="1">
      <alignment vertical="center"/>
      <protection/>
    </xf>
    <xf numFmtId="0" fontId="10" fillId="0" borderId="0" xfId="83" applyFont="1" applyBorder="1" applyAlignment="1">
      <alignment vertical="center" wrapText="1"/>
      <protection/>
    </xf>
    <xf numFmtId="0" fontId="8" fillId="0" borderId="0" xfId="83" applyFont="1" applyAlignment="1">
      <alignment horizontal="centerContinuous" vertical="center"/>
      <protection/>
    </xf>
    <xf numFmtId="177" fontId="11" fillId="0" borderId="0" xfId="83" applyNumberFormat="1" applyFont="1" applyFill="1" applyAlignment="1" applyProtection="1">
      <alignment vertical="center"/>
      <protection/>
    </xf>
    <xf numFmtId="0" fontId="2" fillId="0" borderId="0" xfId="85" applyNumberFormat="1" applyFont="1" applyFill="1" applyAlignment="1" applyProtection="1">
      <alignment horizontal="left" vertical="center"/>
      <protection/>
    </xf>
    <xf numFmtId="0" fontId="2" fillId="0" borderId="0" xfId="83" applyFont="1" applyAlignment="1">
      <alignment horizontal="right" vertical="center"/>
      <protection/>
    </xf>
    <xf numFmtId="0" fontId="2" fillId="0" borderId="11" xfId="83" applyNumberFormat="1" applyFont="1" applyFill="1" applyBorder="1" applyAlignment="1" applyProtection="1">
      <alignment horizontal="center" vertical="center" wrapText="1"/>
      <protection/>
    </xf>
    <xf numFmtId="0" fontId="2" fillId="0" borderId="11" xfId="83" applyFont="1" applyBorder="1" applyAlignment="1">
      <alignment horizontal="center" vertical="center" wrapText="1"/>
      <protection/>
    </xf>
    <xf numFmtId="0" fontId="2" fillId="0" borderId="11" xfId="83" applyFont="1" applyFill="1" applyBorder="1" applyAlignment="1">
      <alignment horizontal="center" vertical="center"/>
      <protection/>
    </xf>
    <xf numFmtId="0" fontId="2" fillId="0" borderId="11" xfId="83" applyFont="1" applyFill="1" applyBorder="1" applyAlignment="1">
      <alignment vertical="center"/>
      <protection/>
    </xf>
    <xf numFmtId="0" fontId="2" fillId="0" borderId="11" xfId="83" applyFont="1" applyBorder="1" applyAlignment="1">
      <alignment vertical="center"/>
      <protection/>
    </xf>
    <xf numFmtId="0" fontId="2" fillId="0" borderId="11" xfId="83" applyFont="1" applyBorder="1" applyAlignment="1">
      <alignment vertical="center" wrapText="1"/>
      <protection/>
    </xf>
    <xf numFmtId="0" fontId="7" fillId="0" borderId="0" xfId="85" applyNumberFormat="1" applyFont="1" applyFill="1" applyAlignment="1" applyProtection="1">
      <alignment horizontal="left" vertical="center"/>
      <protection/>
    </xf>
    <xf numFmtId="0" fontId="9" fillId="0" borderId="0" xfId="85" applyNumberFormat="1" applyFont="1" applyFill="1" applyAlignment="1" applyProtection="1">
      <alignment vertical="center" wrapText="1"/>
      <protection/>
    </xf>
    <xf numFmtId="0" fontId="2" fillId="0" borderId="0" xfId="85" applyNumberFormat="1" applyFont="1" applyFill="1" applyAlignment="1" applyProtection="1">
      <alignment horizontal="left" vertical="center" wrapText="1"/>
      <protection/>
    </xf>
    <xf numFmtId="0" fontId="2" fillId="0" borderId="11" xfId="85" applyFont="1" applyBorder="1" applyAlignment="1">
      <alignment horizontal="left" vertical="center"/>
      <protection/>
    </xf>
    <xf numFmtId="4" fontId="2" fillId="0" borderId="11" xfId="85" applyNumberFormat="1" applyFont="1" applyFill="1" applyBorder="1" applyAlignment="1" applyProtection="1">
      <alignment horizontal="right"/>
      <protection/>
    </xf>
    <xf numFmtId="0" fontId="2" fillId="0" borderId="14" xfId="85" applyFont="1" applyBorder="1" applyAlignment="1">
      <alignment horizontal="centerContinuous" vertical="center"/>
      <protection/>
    </xf>
    <xf numFmtId="0" fontId="2" fillId="0" borderId="15" xfId="85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1" xfId="86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5" fillId="0" borderId="11" xfId="23" applyFont="1" applyBorder="1" applyAlignment="1">
      <alignment/>
    </xf>
    <xf numFmtId="43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 wrapText="1"/>
    </xf>
    <xf numFmtId="43" fontId="0" fillId="0" borderId="0" xfId="23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/>
    </xf>
    <xf numFmtId="0" fontId="2" fillId="0" borderId="0" xfId="85" applyFont="1" applyAlignment="1">
      <alignment horizontal="right"/>
      <protection/>
    </xf>
    <xf numFmtId="43" fontId="2" fillId="0" borderId="11" xfId="23" applyFont="1" applyBorder="1" applyAlignment="1">
      <alignment horizontal="center" vertical="center"/>
    </xf>
    <xf numFmtId="0" fontId="2" fillId="0" borderId="11" xfId="85" applyNumberFormat="1" applyFont="1" applyFill="1" applyBorder="1" applyAlignment="1" applyProtection="1">
      <alignment horizontal="left" vertical="center" wrapText="1"/>
      <protection/>
    </xf>
    <xf numFmtId="43" fontId="5" fillId="0" borderId="11" xfId="23" applyFont="1" applyBorder="1" applyAlignment="1">
      <alignment horizontal="center" vertical="center"/>
    </xf>
    <xf numFmtId="43" fontId="5" fillId="0" borderId="0" xfId="85" applyNumberFormat="1" applyFont="1">
      <alignment/>
      <protection/>
    </xf>
    <xf numFmtId="43" fontId="5" fillId="0" borderId="0" xfId="23" applyFont="1" applyAlignment="1">
      <alignment/>
    </xf>
    <xf numFmtId="0" fontId="2" fillId="0" borderId="11" xfId="85" applyNumberFormat="1" applyFont="1" applyFill="1" applyBorder="1" applyAlignment="1">
      <alignment horizontal="centerContinuous" vertical="center"/>
      <protection/>
    </xf>
    <xf numFmtId="0" fontId="2" fillId="0" borderId="11" xfId="85" applyNumberFormat="1" applyFont="1" applyFill="1" applyBorder="1" applyAlignment="1">
      <alignment horizontal="left" vertical="center"/>
      <protection/>
    </xf>
    <xf numFmtId="0" fontId="2" fillId="0" borderId="11" xfId="85" applyNumberFormat="1" applyFont="1" applyFill="1" applyBorder="1" applyAlignment="1">
      <alignment horizontal="center" vertical="center"/>
      <protection/>
    </xf>
    <xf numFmtId="0" fontId="5" fillId="0" borderId="11" xfId="85" applyFont="1" applyBorder="1" applyAlignment="1">
      <alignment horizontal="center" vertical="center"/>
      <protection/>
    </xf>
    <xf numFmtId="0" fontId="5" fillId="0" borderId="11" xfId="85" applyFont="1" applyBorder="1" applyAlignment="1">
      <alignment vertical="center"/>
      <protection/>
    </xf>
    <xf numFmtId="43" fontId="5" fillId="0" borderId="11" xfId="23" applyFont="1" applyBorder="1" applyAlignment="1">
      <alignment vertical="center"/>
    </xf>
    <xf numFmtId="43" fontId="2" fillId="0" borderId="0" xfId="85" applyNumberFormat="1" applyFont="1">
      <alignment/>
      <protection/>
    </xf>
    <xf numFmtId="176" fontId="14" fillId="0" borderId="11" xfId="85" applyNumberFormat="1" applyFont="1" applyBorder="1">
      <alignment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常规_三公经费预算安排情况表" xfId="83"/>
    <cellStyle name="60% - 着色 6" xfId="84"/>
    <cellStyle name="常规 2" xfId="85"/>
    <cellStyle name="常规_Sheet1" xfId="86"/>
    <cellStyle name="常规_部门收入总表" xfId="87"/>
    <cellStyle name="常规_部门支出总表" xfId="88"/>
    <cellStyle name="着色 3" xfId="89"/>
    <cellStyle name="着色 4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6" sqref="E6"/>
    </sheetView>
  </sheetViews>
  <sheetFormatPr defaultColWidth="9.140625" defaultRowHeight="15.75" customHeight="1"/>
  <cols>
    <col min="1" max="1" width="35.421875" style="31" bestFit="1" customWidth="1"/>
    <col min="2" max="2" width="12.28125" style="31" bestFit="1" customWidth="1"/>
    <col min="3" max="3" width="35.421875" style="31" bestFit="1" customWidth="1"/>
    <col min="4" max="4" width="13.57421875" style="31" bestFit="1" customWidth="1"/>
    <col min="5" max="5" width="14.8515625" style="31" bestFit="1" customWidth="1"/>
    <col min="6" max="6" width="12.7109375" style="31" customWidth="1"/>
    <col min="7" max="7" width="9.7109375" style="31" bestFit="1" customWidth="1"/>
    <col min="8" max="16384" width="9.140625" style="31" customWidth="1"/>
  </cols>
  <sheetData>
    <row r="1" spans="1:4" s="28" customFormat="1" ht="12.75" customHeight="1">
      <c r="A1" s="32" t="s">
        <v>0</v>
      </c>
      <c r="B1" s="33"/>
      <c r="C1" s="33"/>
      <c r="D1" s="33"/>
    </row>
    <row r="2" spans="1:4" s="29" customFormat="1" ht="31.5" customHeight="1">
      <c r="A2" s="34" t="s">
        <v>1</v>
      </c>
      <c r="B2" s="34"/>
      <c r="C2" s="34"/>
      <c r="D2" s="34"/>
    </row>
    <row r="3" spans="1:4" s="30" customFormat="1" ht="15" customHeight="1">
      <c r="A3" s="35" t="s">
        <v>2</v>
      </c>
      <c r="B3" s="35"/>
      <c r="C3" s="36"/>
      <c r="D3" s="33" t="s">
        <v>3</v>
      </c>
    </row>
    <row r="4" spans="1:4" s="30" customFormat="1" ht="22.5" customHeight="1">
      <c r="A4" s="37" t="s">
        <v>4</v>
      </c>
      <c r="B4" s="37"/>
      <c r="C4" s="37" t="s">
        <v>5</v>
      </c>
      <c r="D4" s="37"/>
    </row>
    <row r="5" spans="1:4" s="30" customFormat="1" ht="24" customHeight="1">
      <c r="A5" s="38" t="s">
        <v>6</v>
      </c>
      <c r="B5" s="38" t="s">
        <v>7</v>
      </c>
      <c r="C5" s="38" t="s">
        <v>6</v>
      </c>
      <c r="D5" s="38" t="s">
        <v>7</v>
      </c>
    </row>
    <row r="6" spans="1:7" s="30" customFormat="1" ht="24" customHeight="1">
      <c r="A6" s="39" t="s">
        <v>8</v>
      </c>
      <c r="B6" s="40">
        <v>19149.94</v>
      </c>
      <c r="C6" s="41" t="s">
        <v>9</v>
      </c>
      <c r="D6" s="40">
        <v>376.68</v>
      </c>
      <c r="E6" s="43"/>
      <c r="F6" s="94"/>
      <c r="G6" s="43"/>
    </row>
    <row r="7" spans="1:7" s="30" customFormat="1" ht="24" customHeight="1">
      <c r="A7" s="39" t="s">
        <v>10</v>
      </c>
      <c r="B7" s="40"/>
      <c r="C7" s="41" t="s">
        <v>11</v>
      </c>
      <c r="D7" s="40">
        <v>18765</v>
      </c>
      <c r="E7" s="43"/>
      <c r="F7" s="94"/>
      <c r="G7" s="43"/>
    </row>
    <row r="8" spans="1:7" s="30" customFormat="1" ht="24" customHeight="1">
      <c r="A8" s="39"/>
      <c r="B8" s="40"/>
      <c r="C8" s="41" t="s">
        <v>12</v>
      </c>
      <c r="D8" s="40"/>
      <c r="E8" s="43"/>
      <c r="F8" s="94"/>
      <c r="G8" s="43"/>
    </row>
    <row r="9" spans="1:7" s="30" customFormat="1" ht="24" customHeight="1">
      <c r="A9" s="39"/>
      <c r="B9" s="40"/>
      <c r="C9" s="41" t="s">
        <v>13</v>
      </c>
      <c r="D9" s="40"/>
      <c r="E9" s="43"/>
      <c r="F9" s="94"/>
      <c r="G9" s="43"/>
    </row>
    <row r="10" spans="1:7" s="30" customFormat="1" ht="24" customHeight="1">
      <c r="A10" s="39"/>
      <c r="B10" s="41"/>
      <c r="C10" s="41" t="s">
        <v>14</v>
      </c>
      <c r="D10" s="40"/>
      <c r="E10" s="43"/>
      <c r="F10" s="94"/>
      <c r="G10" s="43"/>
    </row>
    <row r="11" spans="1:7" s="30" customFormat="1" ht="24" customHeight="1">
      <c r="A11" s="41"/>
      <c r="B11" s="41"/>
      <c r="C11" s="41" t="s">
        <v>15</v>
      </c>
      <c r="D11" s="40"/>
      <c r="E11" s="43"/>
      <c r="F11" s="94"/>
      <c r="G11" s="43"/>
    </row>
    <row r="12" spans="1:7" s="30" customFormat="1" ht="24" customHeight="1">
      <c r="A12" s="41"/>
      <c r="B12" s="41"/>
      <c r="C12" s="41" t="s">
        <v>16</v>
      </c>
      <c r="D12" s="40">
        <v>8.26</v>
      </c>
      <c r="E12" s="43"/>
      <c r="F12" s="94"/>
      <c r="G12" s="43"/>
    </row>
    <row r="13" spans="1:4" s="30" customFormat="1" ht="24" customHeight="1">
      <c r="A13" s="41"/>
      <c r="B13" s="41"/>
      <c r="C13" s="41" t="s">
        <v>17</v>
      </c>
      <c r="D13" s="40"/>
    </row>
    <row r="14" spans="1:4" s="30" customFormat="1" ht="24" customHeight="1">
      <c r="A14" s="44" t="s">
        <v>18</v>
      </c>
      <c r="B14" s="40">
        <f>SUM(B6:B13)</f>
        <v>19149.94</v>
      </c>
      <c r="C14" s="44" t="s">
        <v>19</v>
      </c>
      <c r="D14" s="40">
        <f>SUM(D6:D12)</f>
        <v>19149.94</v>
      </c>
    </row>
    <row r="15" spans="1:4" ht="24" customHeight="1">
      <c r="A15" s="41" t="s">
        <v>20</v>
      </c>
      <c r="B15" s="45"/>
      <c r="C15" s="41" t="s">
        <v>21</v>
      </c>
      <c r="D15" s="45"/>
    </row>
    <row r="16" spans="1:4" ht="24" customHeight="1">
      <c r="A16" s="41"/>
      <c r="B16" s="45"/>
      <c r="C16" s="45"/>
      <c r="D16" s="45"/>
    </row>
    <row r="17" spans="1:4" ht="24" customHeight="1">
      <c r="A17" s="41"/>
      <c r="B17" s="45"/>
      <c r="C17" s="45"/>
      <c r="D17" s="45"/>
    </row>
    <row r="18" spans="1:4" ht="24" customHeight="1">
      <c r="A18" s="41"/>
      <c r="B18" s="45"/>
      <c r="C18" s="45"/>
      <c r="D18" s="45"/>
    </row>
    <row r="19" spans="1:4" ht="24" customHeight="1">
      <c r="A19" s="41" t="s">
        <v>22</v>
      </c>
      <c r="B19" s="95">
        <f>B14+B15</f>
        <v>19149.94</v>
      </c>
      <c r="C19" s="41" t="s">
        <v>23</v>
      </c>
      <c r="D19" s="95">
        <f>D14+D15</f>
        <v>19149.94</v>
      </c>
    </row>
  </sheetData>
  <sheetProtection/>
  <mergeCells count="1"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" sqref="A2"/>
    </sheetView>
  </sheetViews>
  <sheetFormatPr defaultColWidth="9.140625" defaultRowHeight="12.75"/>
  <cols>
    <col min="1" max="1" width="23.28125" style="31" customWidth="1"/>
    <col min="2" max="2" width="35.8515625" style="31" customWidth="1"/>
    <col min="3" max="3" width="38.8515625" style="31" bestFit="1" customWidth="1"/>
    <col min="4" max="4" width="12.140625" style="31" bestFit="1" customWidth="1"/>
    <col min="5" max="5" width="14.8515625" style="31" bestFit="1" customWidth="1"/>
    <col min="6" max="6" width="12.7109375" style="31" customWidth="1"/>
    <col min="7" max="16384" width="9.140625" style="31" customWidth="1"/>
  </cols>
  <sheetData>
    <row r="1" spans="1:2" s="28" customFormat="1" ht="19.5" customHeight="1">
      <c r="A1" s="60" t="s">
        <v>24</v>
      </c>
      <c r="B1" s="33"/>
    </row>
    <row r="2" spans="1:3" ht="80.25" customHeight="1">
      <c r="A2" s="34" t="s">
        <v>25</v>
      </c>
      <c r="B2" s="34"/>
      <c r="C2" s="34"/>
    </row>
    <row r="3" spans="1:3" s="28" customFormat="1" ht="21.75" customHeight="1">
      <c r="A3" s="35" t="s">
        <v>2</v>
      </c>
      <c r="B3" s="35"/>
      <c r="C3" s="82" t="s">
        <v>3</v>
      </c>
    </row>
    <row r="4" spans="1:3" s="28" customFormat="1" ht="37.5" customHeight="1">
      <c r="A4" s="38" t="s">
        <v>26</v>
      </c>
      <c r="B4" s="38" t="s">
        <v>27</v>
      </c>
      <c r="C4" s="83" t="s">
        <v>7</v>
      </c>
    </row>
    <row r="5" spans="1:5" s="28" customFormat="1" ht="28.5" customHeight="1">
      <c r="A5" s="84">
        <v>201</v>
      </c>
      <c r="B5" s="84" t="s">
        <v>28</v>
      </c>
      <c r="C5" s="85">
        <f>C6+C7</f>
        <v>376.67999999999995</v>
      </c>
      <c r="D5" s="86"/>
      <c r="E5" s="86"/>
    </row>
    <row r="6" spans="1:7" s="28" customFormat="1" ht="28.5" customHeight="1">
      <c r="A6" s="37">
        <v>2011301</v>
      </c>
      <c r="B6" s="41" t="s">
        <v>29</v>
      </c>
      <c r="C6" s="85">
        <v>172.29</v>
      </c>
      <c r="D6" s="86"/>
      <c r="E6" s="86"/>
      <c r="F6" s="86"/>
      <c r="G6" s="87"/>
    </row>
    <row r="7" spans="1:7" s="28" customFormat="1" ht="28.5" customHeight="1">
      <c r="A7" s="88">
        <v>2011302</v>
      </c>
      <c r="B7" s="41" t="s">
        <v>30</v>
      </c>
      <c r="C7" s="85">
        <v>204.39</v>
      </c>
      <c r="D7" s="86"/>
      <c r="E7" s="86"/>
      <c r="F7" s="86"/>
      <c r="G7" s="87"/>
    </row>
    <row r="8" spans="1:7" s="28" customFormat="1" ht="28.5" customHeight="1">
      <c r="A8" s="89">
        <v>212</v>
      </c>
      <c r="B8" s="41" t="s">
        <v>31</v>
      </c>
      <c r="C8" s="85">
        <f>C9</f>
        <v>18765</v>
      </c>
      <c r="D8" s="86"/>
      <c r="E8" s="86"/>
      <c r="F8" s="86"/>
      <c r="G8" s="87"/>
    </row>
    <row r="9" spans="1:7" s="28" customFormat="1" ht="28.5" customHeight="1">
      <c r="A9" s="90">
        <v>2120303</v>
      </c>
      <c r="B9" s="41" t="s">
        <v>32</v>
      </c>
      <c r="C9" s="85">
        <v>18765</v>
      </c>
      <c r="D9" s="86"/>
      <c r="E9" s="86"/>
      <c r="F9" s="86"/>
      <c r="G9" s="87"/>
    </row>
    <row r="10" spans="1:7" s="28" customFormat="1" ht="28.5" customHeight="1">
      <c r="A10" s="89">
        <v>221</v>
      </c>
      <c r="B10" s="41" t="s">
        <v>33</v>
      </c>
      <c r="C10" s="85">
        <f>C11</f>
        <v>8.26</v>
      </c>
      <c r="D10" s="86"/>
      <c r="E10" s="86"/>
      <c r="F10" s="86"/>
      <c r="G10" s="87"/>
    </row>
    <row r="11" spans="1:7" s="28" customFormat="1" ht="28.5" customHeight="1">
      <c r="A11" s="88">
        <v>2210201</v>
      </c>
      <c r="B11" s="41" t="s">
        <v>34</v>
      </c>
      <c r="C11" s="85">
        <v>8.26</v>
      </c>
      <c r="D11" s="86"/>
      <c r="F11" s="86"/>
      <c r="G11" s="87"/>
    </row>
    <row r="12" spans="1:7" s="28" customFormat="1" ht="28.5" customHeight="1">
      <c r="A12" s="90"/>
      <c r="B12" s="41"/>
      <c r="C12" s="91"/>
      <c r="F12" s="86"/>
      <c r="G12" s="87"/>
    </row>
    <row r="13" spans="1:3" s="28" customFormat="1" ht="28.5" customHeight="1">
      <c r="A13" s="89"/>
      <c r="B13" s="41"/>
      <c r="C13" s="91"/>
    </row>
    <row r="14" spans="1:3" s="28" customFormat="1" ht="28.5" customHeight="1">
      <c r="A14" s="88"/>
      <c r="B14" s="41"/>
      <c r="C14" s="91"/>
    </row>
    <row r="15" spans="1:3" s="28" customFormat="1" ht="28.5" customHeight="1">
      <c r="A15" s="90"/>
      <c r="B15" s="41"/>
      <c r="C15" s="92"/>
    </row>
    <row r="16" spans="1:3" s="28" customFormat="1" ht="28.5" customHeight="1">
      <c r="A16" s="90"/>
      <c r="B16" s="41"/>
      <c r="C16" s="92"/>
    </row>
    <row r="17" spans="1:3" s="28" customFormat="1" ht="28.5" customHeight="1">
      <c r="A17" s="41"/>
      <c r="B17" s="41"/>
      <c r="C17" s="92"/>
    </row>
    <row r="18" spans="1:3" s="28" customFormat="1" ht="28.5" customHeight="1">
      <c r="A18" s="41"/>
      <c r="B18" s="41"/>
      <c r="C18" s="92"/>
    </row>
    <row r="19" spans="1:3" s="28" customFormat="1" ht="28.5" customHeight="1">
      <c r="A19" s="65" t="s">
        <v>35</v>
      </c>
      <c r="B19" s="66"/>
      <c r="C19" s="93">
        <f>C5+C8+C10</f>
        <v>19149.94</v>
      </c>
    </row>
  </sheetData>
  <sheetProtection/>
  <mergeCells count="1"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 topLeftCell="A7">
      <selection activeCell="C23" sqref="C23"/>
    </sheetView>
  </sheetViews>
  <sheetFormatPr defaultColWidth="9.140625" defaultRowHeight="12.75"/>
  <cols>
    <col min="1" max="1" width="40.00390625" style="67" bestFit="1" customWidth="1"/>
    <col min="2" max="2" width="24.00390625" style="67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12.7109375" style="0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4.25">
      <c r="A1" s="68" t="s">
        <v>36</v>
      </c>
      <c r="B1" s="69"/>
      <c r="C1" s="69"/>
    </row>
    <row r="2" spans="1:3" ht="24.75" customHeight="1">
      <c r="A2" s="70" t="s">
        <v>37</v>
      </c>
      <c r="B2" s="70"/>
      <c r="C2" s="70"/>
    </row>
    <row r="3" spans="1:3" ht="14.25">
      <c r="A3" s="71" t="s">
        <v>2</v>
      </c>
      <c r="B3" s="69"/>
      <c r="C3" s="72" t="s">
        <v>3</v>
      </c>
    </row>
    <row r="4" spans="1:3" ht="23.25" customHeight="1">
      <c r="A4" s="73" t="s">
        <v>38</v>
      </c>
      <c r="B4" s="73" t="s">
        <v>39</v>
      </c>
      <c r="C4" s="73" t="s">
        <v>7</v>
      </c>
    </row>
    <row r="5" spans="1:4" ht="23.25" customHeight="1">
      <c r="A5" s="74" t="s">
        <v>40</v>
      </c>
      <c r="B5" s="75" t="s">
        <v>41</v>
      </c>
      <c r="C5" s="76">
        <v>34.75</v>
      </c>
      <c r="D5" s="77"/>
    </row>
    <row r="6" spans="1:7" ht="23.25" customHeight="1">
      <c r="A6" s="78"/>
      <c r="B6" s="75" t="s">
        <v>42</v>
      </c>
      <c r="C6" s="76">
        <v>34.25</v>
      </c>
      <c r="D6" s="77"/>
      <c r="F6" s="77"/>
      <c r="G6" s="79"/>
    </row>
    <row r="7" spans="1:7" ht="23.25" customHeight="1">
      <c r="A7" s="78"/>
      <c r="B7" s="75" t="s">
        <v>43</v>
      </c>
      <c r="C7" s="76">
        <v>5.3</v>
      </c>
      <c r="D7" s="77"/>
      <c r="F7" s="77"/>
      <c r="G7" s="79"/>
    </row>
    <row r="8" spans="1:7" ht="23.25" customHeight="1">
      <c r="A8" s="78"/>
      <c r="B8" s="75" t="s">
        <v>44</v>
      </c>
      <c r="C8" s="76"/>
      <c r="D8" s="77"/>
      <c r="F8" s="77"/>
      <c r="G8" s="79"/>
    </row>
    <row r="9" spans="1:7" ht="23.25" customHeight="1">
      <c r="A9" s="78"/>
      <c r="B9" s="75" t="s">
        <v>45</v>
      </c>
      <c r="C9" s="76"/>
      <c r="D9" s="77"/>
      <c r="F9" s="77"/>
      <c r="G9" s="79"/>
    </row>
    <row r="10" spans="1:7" ht="23.25" customHeight="1">
      <c r="A10" s="78"/>
      <c r="B10" s="75" t="s">
        <v>46</v>
      </c>
      <c r="C10" s="76">
        <v>1.52</v>
      </c>
      <c r="D10" s="77"/>
      <c r="F10" s="77"/>
      <c r="G10" s="79"/>
    </row>
    <row r="11" spans="1:7" ht="23.25" customHeight="1">
      <c r="A11" s="78"/>
      <c r="B11" s="75" t="s">
        <v>47</v>
      </c>
      <c r="C11" s="76">
        <v>4.55</v>
      </c>
      <c r="D11" s="77"/>
      <c r="F11" s="77"/>
      <c r="G11" s="79"/>
    </row>
    <row r="12" spans="1:7" ht="23.25" customHeight="1">
      <c r="A12" s="78"/>
      <c r="B12" s="75" t="s">
        <v>48</v>
      </c>
      <c r="C12" s="76">
        <v>86.94</v>
      </c>
      <c r="D12" s="77"/>
      <c r="F12" s="77"/>
      <c r="G12" s="79"/>
    </row>
    <row r="13" spans="1:5" ht="23.25" customHeight="1">
      <c r="A13" s="80"/>
      <c r="B13" s="75" t="s">
        <v>49</v>
      </c>
      <c r="C13" s="76">
        <f>SUM(C5:C12)</f>
        <v>167.31</v>
      </c>
      <c r="D13" s="77"/>
      <c r="E13" s="77"/>
    </row>
    <row r="14" spans="1:5" ht="23.25" customHeight="1">
      <c r="A14" s="74" t="s">
        <v>50</v>
      </c>
      <c r="B14" s="75" t="s">
        <v>51</v>
      </c>
      <c r="C14" s="76">
        <v>0.24</v>
      </c>
      <c r="D14" s="77"/>
      <c r="E14" s="77"/>
    </row>
    <row r="15" spans="1:5" ht="23.25" customHeight="1">
      <c r="A15" s="78"/>
      <c r="B15" s="75" t="s">
        <v>52</v>
      </c>
      <c r="C15" s="76">
        <v>0.39</v>
      </c>
      <c r="D15" s="77"/>
      <c r="E15" s="77"/>
    </row>
    <row r="16" spans="1:5" ht="23.25" customHeight="1">
      <c r="A16" s="78"/>
      <c r="B16" s="75" t="s">
        <v>53</v>
      </c>
      <c r="C16" s="76">
        <v>0.26</v>
      </c>
      <c r="D16" s="77"/>
      <c r="E16" s="77"/>
    </row>
    <row r="17" spans="1:5" ht="23.25" customHeight="1">
      <c r="A17" s="78"/>
      <c r="B17" s="75" t="s">
        <v>54</v>
      </c>
      <c r="C17" s="76">
        <v>0.68</v>
      </c>
      <c r="D17" s="77"/>
      <c r="E17" s="77"/>
    </row>
    <row r="18" spans="1:5" ht="23.25" customHeight="1">
      <c r="A18" s="78"/>
      <c r="B18" s="75" t="s">
        <v>55</v>
      </c>
      <c r="C18" s="76">
        <v>0.69</v>
      </c>
      <c r="D18" s="77"/>
      <c r="E18" s="77"/>
    </row>
    <row r="19" spans="1:5" ht="23.25" customHeight="1">
      <c r="A19" s="78"/>
      <c r="B19" s="75" t="s">
        <v>56</v>
      </c>
      <c r="C19" s="76">
        <v>0.08</v>
      </c>
      <c r="D19" s="77"/>
      <c r="E19" s="77"/>
    </row>
    <row r="20" spans="1:5" ht="23.25" customHeight="1">
      <c r="A20" s="78"/>
      <c r="B20" s="75" t="s">
        <v>57</v>
      </c>
      <c r="C20" s="76">
        <v>0.03</v>
      </c>
      <c r="D20" s="77"/>
      <c r="E20" s="77"/>
    </row>
    <row r="21" spans="1:5" ht="23.25" customHeight="1">
      <c r="A21" s="78"/>
      <c r="B21" s="75" t="s">
        <v>58</v>
      </c>
      <c r="C21" s="76"/>
      <c r="D21" s="77"/>
      <c r="E21" s="77"/>
    </row>
    <row r="22" spans="1:5" ht="23.25" customHeight="1">
      <c r="A22" s="78"/>
      <c r="B22" s="75" t="s">
        <v>59</v>
      </c>
      <c r="C22" s="76">
        <v>7.02</v>
      </c>
      <c r="D22" s="77"/>
      <c r="E22" s="77"/>
    </row>
    <row r="23" spans="1:5" ht="23.25" customHeight="1">
      <c r="A23" s="78"/>
      <c r="B23" s="75" t="s">
        <v>60</v>
      </c>
      <c r="C23" s="76">
        <v>195</v>
      </c>
      <c r="D23" s="77"/>
      <c r="E23" s="77"/>
    </row>
    <row r="24" spans="1:5" ht="23.25" customHeight="1">
      <c r="A24" s="78"/>
      <c r="B24" s="75" t="s">
        <v>61</v>
      </c>
      <c r="C24" s="76"/>
      <c r="D24" s="77"/>
      <c r="E24" s="77"/>
    </row>
    <row r="25" spans="1:5" ht="23.25" customHeight="1">
      <c r="A25" s="80"/>
      <c r="B25" s="75" t="s">
        <v>49</v>
      </c>
      <c r="C25" s="76">
        <f>SUM(C14:C23)</f>
        <v>204.39</v>
      </c>
      <c r="D25" s="77"/>
      <c r="E25" s="77"/>
    </row>
    <row r="26" spans="1:5" ht="23.25" customHeight="1">
      <c r="A26" s="74" t="s">
        <v>62</v>
      </c>
      <c r="B26" s="75" t="s">
        <v>63</v>
      </c>
      <c r="C26" s="76"/>
      <c r="D26" s="77"/>
      <c r="E26" s="77"/>
    </row>
    <row r="27" spans="1:5" ht="23.25" customHeight="1">
      <c r="A27" s="78"/>
      <c r="B27" s="75" t="s">
        <v>64</v>
      </c>
      <c r="C27" s="76">
        <v>4.88</v>
      </c>
      <c r="D27" s="77"/>
      <c r="E27" s="77"/>
    </row>
    <row r="28" spans="1:5" ht="23.25" customHeight="1">
      <c r="A28" s="78"/>
      <c r="B28" s="75" t="s">
        <v>65</v>
      </c>
      <c r="C28" s="76">
        <v>0.07</v>
      </c>
      <c r="D28" s="77"/>
      <c r="E28" s="77"/>
    </row>
    <row r="29" spans="1:5" ht="23.25" customHeight="1">
      <c r="A29" s="78"/>
      <c r="B29" s="75" t="s">
        <v>66</v>
      </c>
      <c r="C29" s="76">
        <v>0.03</v>
      </c>
      <c r="D29" s="77"/>
      <c r="E29" s="77"/>
    </row>
    <row r="30" spans="1:5" ht="23.25" customHeight="1">
      <c r="A30" s="78"/>
      <c r="B30" s="75" t="s">
        <v>67</v>
      </c>
      <c r="C30" s="76">
        <v>8.26</v>
      </c>
      <c r="D30" s="77"/>
      <c r="E30" s="77"/>
    </row>
    <row r="31" spans="1:5" ht="23.25" customHeight="1">
      <c r="A31" s="78"/>
      <c r="B31" s="75" t="s">
        <v>61</v>
      </c>
      <c r="C31" s="76"/>
      <c r="D31" s="77"/>
      <c r="E31" s="77"/>
    </row>
    <row r="32" spans="1:5" ht="23.25" customHeight="1">
      <c r="A32" s="80"/>
      <c r="B32" s="75" t="s">
        <v>49</v>
      </c>
      <c r="C32" s="76">
        <f>SUM(C26:C30)</f>
        <v>13.24</v>
      </c>
      <c r="D32" s="77"/>
      <c r="E32" s="77"/>
    </row>
    <row r="33" spans="1:3" ht="23.25" customHeight="1">
      <c r="A33" s="81" t="s">
        <v>68</v>
      </c>
      <c r="B33" s="81"/>
      <c r="C33" s="76">
        <f>C13+C25+C32</f>
        <v>384.94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workbookViewId="0" topLeftCell="A1">
      <selection activeCell="A5" sqref="A5:C13"/>
    </sheetView>
  </sheetViews>
  <sheetFormatPr defaultColWidth="9.140625" defaultRowHeight="12.75"/>
  <cols>
    <col min="1" max="1" width="23.57421875" style="31" customWidth="1"/>
    <col min="2" max="2" width="49.140625" style="31" bestFit="1" customWidth="1"/>
    <col min="3" max="3" width="23.00390625" style="31" bestFit="1" customWidth="1"/>
    <col min="4" max="16384" width="9.140625" style="31" customWidth="1"/>
  </cols>
  <sheetData>
    <row r="1" spans="1:3" ht="19.5" customHeight="1">
      <c r="A1" s="60" t="s">
        <v>69</v>
      </c>
      <c r="B1" s="61"/>
      <c r="C1" s="61"/>
    </row>
    <row r="2" spans="1:3" ht="59.25" customHeight="1">
      <c r="A2" s="34" t="s">
        <v>70</v>
      </c>
      <c r="B2" s="34"/>
      <c r="C2" s="34"/>
    </row>
    <row r="3" spans="1:3" ht="27" customHeight="1">
      <c r="A3" s="52" t="s">
        <v>2</v>
      </c>
      <c r="B3" s="62"/>
      <c r="C3" s="33" t="s">
        <v>3</v>
      </c>
    </row>
    <row r="4" spans="1:3" ht="41.25" customHeight="1">
      <c r="A4" s="38" t="s">
        <v>26</v>
      </c>
      <c r="B4" s="38" t="s">
        <v>27</v>
      </c>
      <c r="C4" s="38" t="s">
        <v>7</v>
      </c>
    </row>
    <row r="5" spans="1:3" ht="35.25" customHeight="1">
      <c r="A5" s="38"/>
      <c r="B5" s="41"/>
      <c r="C5" s="38"/>
    </row>
    <row r="6" spans="1:3" ht="35.25" customHeight="1">
      <c r="A6" s="63"/>
      <c r="B6" s="41"/>
      <c r="C6" s="64"/>
    </row>
    <row r="7" spans="1:3" ht="35.25" customHeight="1">
      <c r="A7" s="63"/>
      <c r="B7" s="41"/>
      <c r="C7" s="64"/>
    </row>
    <row r="8" spans="1:3" ht="35.25" customHeight="1">
      <c r="A8" s="63"/>
      <c r="B8" s="41"/>
      <c r="C8" s="64"/>
    </row>
    <row r="9" spans="1:3" ht="35.25" customHeight="1">
      <c r="A9" s="63"/>
      <c r="B9" s="41"/>
      <c r="C9" s="64"/>
    </row>
    <row r="10" spans="1:3" ht="35.25" customHeight="1">
      <c r="A10" s="41"/>
      <c r="B10" s="41"/>
      <c r="C10" s="64"/>
    </row>
    <row r="11" spans="1:3" ht="35.25" customHeight="1">
      <c r="A11" s="41"/>
      <c r="B11" s="41"/>
      <c r="C11" s="64"/>
    </row>
    <row r="12" spans="1:3" ht="35.25" customHeight="1">
      <c r="A12" s="41"/>
      <c r="B12" s="41"/>
      <c r="C12" s="64"/>
    </row>
    <row r="13" spans="1:3" ht="35.25" customHeight="1">
      <c r="A13" s="41"/>
      <c r="B13" s="41"/>
      <c r="C13" s="64"/>
    </row>
    <row r="14" spans="1:3" ht="35.25" customHeight="1">
      <c r="A14" s="65" t="s">
        <v>71</v>
      </c>
      <c r="B14" s="66"/>
      <c r="C14" s="64"/>
    </row>
  </sheetData>
  <sheetProtection/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7" sqref="C7"/>
    </sheetView>
  </sheetViews>
  <sheetFormatPr defaultColWidth="7.8515625" defaultRowHeight="12.75"/>
  <cols>
    <col min="1" max="1" width="38.57421875" style="48" bestFit="1" customWidth="1"/>
    <col min="2" max="2" width="22.00390625" style="48" bestFit="1" customWidth="1"/>
    <col min="3" max="3" width="53.00390625" style="48" bestFit="1" customWidth="1"/>
    <col min="4" max="16384" width="7.8515625" style="48" customWidth="1"/>
  </cols>
  <sheetData>
    <row r="1" ht="24.75" customHeight="1">
      <c r="A1" s="49" t="s">
        <v>72</v>
      </c>
    </row>
    <row r="2" spans="1:7" ht="42.75" customHeight="1">
      <c r="A2" s="50" t="s">
        <v>73</v>
      </c>
      <c r="B2" s="50"/>
      <c r="C2" s="50"/>
      <c r="D2" s="51"/>
      <c r="E2" s="51"/>
      <c r="F2" s="51"/>
      <c r="G2" s="51"/>
    </row>
    <row r="3" spans="1:3" ht="23.25" customHeight="1">
      <c r="A3" s="52" t="s">
        <v>2</v>
      </c>
      <c r="C3" s="53" t="s">
        <v>3</v>
      </c>
    </row>
    <row r="4" spans="1:3" s="47" customFormat="1" ht="38.25" customHeight="1">
      <c r="A4" s="54" t="s">
        <v>74</v>
      </c>
      <c r="B4" s="55" t="s">
        <v>7</v>
      </c>
      <c r="C4" s="56" t="s">
        <v>75</v>
      </c>
    </row>
    <row r="5" spans="1:3" ht="32.25" customHeight="1">
      <c r="A5" s="55" t="s">
        <v>71</v>
      </c>
      <c r="B5" s="57">
        <f>B6+B7+B8</f>
        <v>0.03</v>
      </c>
      <c r="C5" s="58"/>
    </row>
    <row r="6" spans="1:3" ht="33.75" customHeight="1">
      <c r="A6" s="59" t="s">
        <v>76</v>
      </c>
      <c r="B6" s="57"/>
      <c r="C6" s="58"/>
    </row>
    <row r="7" spans="1:3" ht="33.75" customHeight="1">
      <c r="A7" s="59" t="s">
        <v>77</v>
      </c>
      <c r="B7" s="57">
        <v>0.03</v>
      </c>
      <c r="C7" s="58"/>
    </row>
    <row r="8" spans="1:3" ht="33.75" customHeight="1">
      <c r="A8" s="59" t="s">
        <v>78</v>
      </c>
      <c r="B8" s="57"/>
      <c r="C8" s="58"/>
    </row>
    <row r="9" spans="1:3" ht="33.75" customHeight="1">
      <c r="A9" s="55" t="s">
        <v>79</v>
      </c>
      <c r="B9" s="57"/>
      <c r="C9" s="58"/>
    </row>
    <row r="10" spans="1:3" ht="33.75" customHeight="1">
      <c r="A10" s="55" t="s">
        <v>80</v>
      </c>
      <c r="B10" s="57"/>
      <c r="C10" s="58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.75" customHeight="1"/>
  <cols>
    <col min="1" max="1" width="35.421875" style="31" bestFit="1" customWidth="1"/>
    <col min="2" max="2" width="12.28125" style="31" bestFit="1" customWidth="1"/>
    <col min="3" max="3" width="35.421875" style="31" bestFit="1" customWidth="1"/>
    <col min="4" max="4" width="13.57421875" style="31" bestFit="1" customWidth="1"/>
    <col min="5" max="5" width="14.8515625" style="31" bestFit="1" customWidth="1"/>
    <col min="6" max="6" width="12.7109375" style="31" customWidth="1"/>
    <col min="7" max="7" width="9.7109375" style="31" bestFit="1" customWidth="1"/>
    <col min="8" max="16384" width="9.140625" style="31" customWidth="1"/>
  </cols>
  <sheetData>
    <row r="1" spans="1:4" s="28" customFormat="1" ht="12.75" customHeight="1">
      <c r="A1" s="32" t="s">
        <v>81</v>
      </c>
      <c r="B1" s="33"/>
      <c r="C1" s="33"/>
      <c r="D1" s="33"/>
    </row>
    <row r="2" spans="1:4" s="29" customFormat="1" ht="31.5" customHeight="1">
      <c r="A2" s="34" t="s">
        <v>82</v>
      </c>
      <c r="B2" s="34"/>
      <c r="C2" s="34"/>
      <c r="D2" s="34"/>
    </row>
    <row r="3" spans="1:4" s="30" customFormat="1" ht="15" customHeight="1">
      <c r="A3" s="35" t="s">
        <v>2</v>
      </c>
      <c r="B3" s="35"/>
      <c r="C3" s="36"/>
      <c r="D3" s="33" t="s">
        <v>3</v>
      </c>
    </row>
    <row r="4" spans="1:4" s="30" customFormat="1" ht="22.5" customHeight="1">
      <c r="A4" s="37" t="s">
        <v>4</v>
      </c>
      <c r="B4" s="37"/>
      <c r="C4" s="37" t="s">
        <v>5</v>
      </c>
      <c r="D4" s="37"/>
    </row>
    <row r="5" spans="1:4" s="30" customFormat="1" ht="30" customHeight="1">
      <c r="A5" s="38" t="s">
        <v>6</v>
      </c>
      <c r="B5" s="38" t="s">
        <v>7</v>
      </c>
      <c r="C5" s="38" t="s">
        <v>6</v>
      </c>
      <c r="D5" s="38" t="s">
        <v>7</v>
      </c>
    </row>
    <row r="6" spans="1:7" s="30" customFormat="1" ht="30" customHeight="1">
      <c r="A6" s="39" t="s">
        <v>8</v>
      </c>
      <c r="B6" s="40">
        <v>19149.94</v>
      </c>
      <c r="C6" s="41" t="s">
        <v>9</v>
      </c>
      <c r="D6" s="40">
        <v>376.68</v>
      </c>
      <c r="F6" s="42"/>
      <c r="G6" s="43"/>
    </row>
    <row r="7" spans="1:7" s="30" customFormat="1" ht="30" customHeight="1">
      <c r="A7" s="39" t="s">
        <v>10</v>
      </c>
      <c r="B7" s="40"/>
      <c r="C7" s="41" t="s">
        <v>11</v>
      </c>
      <c r="D7" s="40">
        <v>18765</v>
      </c>
      <c r="F7" s="42"/>
      <c r="G7" s="43"/>
    </row>
    <row r="8" spans="1:7" s="30" customFormat="1" ht="30" customHeight="1">
      <c r="A8" s="39" t="s">
        <v>83</v>
      </c>
      <c r="B8" s="40"/>
      <c r="C8" s="41" t="s">
        <v>12</v>
      </c>
      <c r="D8" s="40"/>
      <c r="F8" s="42"/>
      <c r="G8" s="43"/>
    </row>
    <row r="9" spans="1:7" s="30" customFormat="1" ht="30" customHeight="1">
      <c r="A9" s="39" t="s">
        <v>84</v>
      </c>
      <c r="B9" s="40"/>
      <c r="C9" s="41" t="s">
        <v>13</v>
      </c>
      <c r="D9" s="40"/>
      <c r="F9" s="42"/>
      <c r="G9" s="43"/>
    </row>
    <row r="10" spans="1:7" s="30" customFormat="1" ht="30" customHeight="1">
      <c r="A10" s="39" t="s">
        <v>85</v>
      </c>
      <c r="B10" s="41"/>
      <c r="C10" s="41" t="s">
        <v>14</v>
      </c>
      <c r="D10" s="40"/>
      <c r="F10" s="42"/>
      <c r="G10" s="43"/>
    </row>
    <row r="11" spans="1:7" s="30" customFormat="1" ht="30" customHeight="1">
      <c r="A11" s="39" t="s">
        <v>86</v>
      </c>
      <c r="B11" s="41"/>
      <c r="C11" s="41" t="s">
        <v>87</v>
      </c>
      <c r="D11" s="40"/>
      <c r="F11" s="42"/>
      <c r="G11" s="43"/>
    </row>
    <row r="12" spans="1:7" s="30" customFormat="1" ht="30" customHeight="1">
      <c r="A12" s="41" t="s">
        <v>61</v>
      </c>
      <c r="B12" s="41"/>
      <c r="C12" s="41" t="s">
        <v>33</v>
      </c>
      <c r="D12" s="40">
        <v>8.26</v>
      </c>
      <c r="F12" s="42"/>
      <c r="G12" s="43"/>
    </row>
    <row r="13" spans="1:4" s="30" customFormat="1" ht="30" customHeight="1">
      <c r="A13" s="41"/>
      <c r="B13" s="41"/>
      <c r="C13" s="41" t="s">
        <v>61</v>
      </c>
      <c r="D13" s="40"/>
    </row>
    <row r="14" spans="1:4" s="30" customFormat="1" ht="30" customHeight="1">
      <c r="A14" s="44" t="s">
        <v>18</v>
      </c>
      <c r="B14" s="40">
        <f>SUM(B6:B13)</f>
        <v>19149.94</v>
      </c>
      <c r="C14" s="44" t="s">
        <v>19</v>
      </c>
      <c r="D14" s="40">
        <f>SUM(D6:D13)</f>
        <v>19149.94</v>
      </c>
    </row>
    <row r="15" spans="1:4" ht="30" customHeight="1">
      <c r="A15" s="41" t="s">
        <v>20</v>
      </c>
      <c r="B15" s="45"/>
      <c r="C15" s="41" t="s">
        <v>21</v>
      </c>
      <c r="D15" s="45"/>
    </row>
    <row r="16" spans="1:4" ht="30" customHeight="1">
      <c r="A16" s="41"/>
      <c r="B16" s="45"/>
      <c r="C16" s="45"/>
      <c r="D16" s="45"/>
    </row>
    <row r="17" spans="1:4" ht="30" customHeight="1">
      <c r="A17" s="41"/>
      <c r="B17" s="45"/>
      <c r="C17" s="45"/>
      <c r="D17" s="45"/>
    </row>
    <row r="18" spans="1:4" ht="30" customHeight="1">
      <c r="A18" s="41"/>
      <c r="B18" s="45"/>
      <c r="C18" s="45"/>
      <c r="D18" s="45"/>
    </row>
    <row r="19" spans="1:4" ht="30" customHeight="1">
      <c r="A19" s="41" t="s">
        <v>22</v>
      </c>
      <c r="B19" s="46">
        <f>B14+B15</f>
        <v>19149.94</v>
      </c>
      <c r="C19" s="41" t="s">
        <v>23</v>
      </c>
      <c r="D19" s="46">
        <f>D14+D15</f>
        <v>19149.94</v>
      </c>
    </row>
  </sheetData>
  <sheetProtection/>
  <mergeCells count="1"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10.28125" defaultRowHeight="12.75"/>
  <cols>
    <col min="1" max="1" width="10.28125" style="14" customWidth="1"/>
    <col min="2" max="2" width="26.8515625" style="14" customWidth="1"/>
    <col min="3" max="3" width="14.140625" style="14" customWidth="1"/>
    <col min="4" max="4" width="6.8515625" style="14" customWidth="1"/>
    <col min="5" max="5" width="14.8515625" style="14" bestFit="1" customWidth="1"/>
    <col min="6" max="6" width="12.7109375" style="14" customWidth="1"/>
    <col min="7" max="7" width="6.140625" style="14" customWidth="1"/>
    <col min="8" max="8" width="6.57421875" style="14" customWidth="1"/>
    <col min="9" max="9" width="7.7109375" style="14" customWidth="1"/>
    <col min="10" max="10" width="10.8515625" style="14" bestFit="1" customWidth="1"/>
    <col min="11" max="11" width="7.7109375" style="14" customWidth="1"/>
    <col min="12" max="12" width="7.00390625" style="14" customWidth="1"/>
    <col min="13" max="13" width="10.28125" style="14" customWidth="1"/>
    <col min="14" max="16384" width="10.28125" style="14" customWidth="1"/>
  </cols>
  <sheetData>
    <row r="1" ht="14.25">
      <c r="A1" s="15" t="s">
        <v>88</v>
      </c>
    </row>
    <row r="2" spans="1:13" ht="24" customHeight="1">
      <c r="A2" s="16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4" customHeight="1">
      <c r="A3" s="17" t="s">
        <v>2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27" t="s">
        <v>3</v>
      </c>
      <c r="M3" s="27"/>
    </row>
    <row r="4" spans="1:13" ht="28.5" customHeight="1">
      <c r="A4" s="19" t="s">
        <v>90</v>
      </c>
      <c r="B4" s="19"/>
      <c r="C4" s="20" t="s">
        <v>68</v>
      </c>
      <c r="D4" s="20" t="s">
        <v>20</v>
      </c>
      <c r="E4" s="21" t="s">
        <v>91</v>
      </c>
      <c r="F4" s="22" t="s">
        <v>92</v>
      </c>
      <c r="G4" s="21" t="s">
        <v>93</v>
      </c>
      <c r="H4" s="21"/>
      <c r="I4" s="22" t="s">
        <v>94</v>
      </c>
      <c r="J4" s="21" t="s">
        <v>95</v>
      </c>
      <c r="K4" s="22" t="s">
        <v>96</v>
      </c>
      <c r="L4" s="21" t="s">
        <v>97</v>
      </c>
      <c r="M4" s="22" t="s">
        <v>98</v>
      </c>
    </row>
    <row r="5" spans="1:13" ht="57" customHeight="1">
      <c r="A5" s="23" t="s">
        <v>26</v>
      </c>
      <c r="B5" s="23" t="s">
        <v>27</v>
      </c>
      <c r="C5" s="24"/>
      <c r="D5" s="24"/>
      <c r="E5" s="21"/>
      <c r="F5" s="21"/>
      <c r="G5" s="25" t="s">
        <v>99</v>
      </c>
      <c r="H5" s="25" t="s">
        <v>100</v>
      </c>
      <c r="I5" s="21"/>
      <c r="J5" s="21"/>
      <c r="K5" s="21"/>
      <c r="L5" s="21"/>
      <c r="M5" s="21"/>
    </row>
    <row r="6" spans="1:13" ht="21" customHeight="1">
      <c r="A6" s="7">
        <v>201</v>
      </c>
      <c r="B6" s="10" t="s">
        <v>28</v>
      </c>
      <c r="C6" s="11">
        <f aca="true" t="shared" si="0" ref="C6:C21">SUM(I6:M6,D6:G6)</f>
        <v>376.68</v>
      </c>
      <c r="D6" s="23"/>
      <c r="E6" s="11">
        <v>376.68</v>
      </c>
      <c r="F6" s="26"/>
      <c r="G6" s="11"/>
      <c r="H6" s="23"/>
      <c r="I6" s="23"/>
      <c r="J6" s="23"/>
      <c r="K6" s="23"/>
      <c r="L6" s="23"/>
      <c r="M6" s="23"/>
    </row>
    <row r="7" spans="1:13" ht="21" customHeight="1">
      <c r="A7" s="7">
        <v>20113</v>
      </c>
      <c r="B7" s="10" t="s">
        <v>101</v>
      </c>
      <c r="C7" s="11">
        <f t="shared" si="0"/>
        <v>376.68</v>
      </c>
      <c r="D7" s="23"/>
      <c r="E7" s="11">
        <v>376.68</v>
      </c>
      <c r="F7" s="26"/>
      <c r="G7" s="11"/>
      <c r="H7" s="23"/>
      <c r="I7" s="23"/>
      <c r="J7" s="23"/>
      <c r="K7" s="23"/>
      <c r="L7" s="23"/>
      <c r="M7" s="23"/>
    </row>
    <row r="8" spans="1:13" ht="21" customHeight="1">
      <c r="A8" s="7">
        <v>2011301</v>
      </c>
      <c r="B8" s="10" t="s">
        <v>102</v>
      </c>
      <c r="C8" s="11">
        <f t="shared" si="0"/>
        <v>172.29</v>
      </c>
      <c r="D8" s="23"/>
      <c r="E8" s="11">
        <v>172.29</v>
      </c>
      <c r="F8" s="26"/>
      <c r="G8" s="11"/>
      <c r="H8" s="23"/>
      <c r="I8" s="23"/>
      <c r="J8" s="23"/>
      <c r="K8" s="23"/>
      <c r="L8" s="23"/>
      <c r="M8" s="23"/>
    </row>
    <row r="9" spans="1:13" ht="21" customHeight="1">
      <c r="A9" s="7">
        <v>2011302</v>
      </c>
      <c r="B9" s="10" t="s">
        <v>103</v>
      </c>
      <c r="C9" s="11">
        <f t="shared" si="0"/>
        <v>204.39</v>
      </c>
      <c r="D9" s="23"/>
      <c r="E9" s="11">
        <v>204.39</v>
      </c>
      <c r="F9" s="26"/>
      <c r="G9" s="11"/>
      <c r="H9" s="23"/>
      <c r="I9" s="23"/>
      <c r="J9" s="23"/>
      <c r="K9" s="23"/>
      <c r="L9" s="23"/>
      <c r="M9" s="23"/>
    </row>
    <row r="10" spans="1:13" ht="21" customHeight="1">
      <c r="A10" s="7">
        <v>212</v>
      </c>
      <c r="B10" s="10" t="s">
        <v>31</v>
      </c>
      <c r="C10" s="11">
        <f t="shared" si="0"/>
        <v>18765</v>
      </c>
      <c r="D10" s="23"/>
      <c r="E10" s="11">
        <v>18765</v>
      </c>
      <c r="F10" s="26"/>
      <c r="G10" s="11"/>
      <c r="H10" s="23"/>
      <c r="I10" s="23"/>
      <c r="J10" s="23"/>
      <c r="K10" s="23"/>
      <c r="L10" s="23"/>
      <c r="M10" s="23"/>
    </row>
    <row r="11" spans="1:13" ht="21" customHeight="1">
      <c r="A11" s="7">
        <v>21203</v>
      </c>
      <c r="B11" s="10" t="s">
        <v>104</v>
      </c>
      <c r="C11" s="11">
        <f t="shared" si="0"/>
        <v>18765</v>
      </c>
      <c r="D11" s="23"/>
      <c r="E11" s="11">
        <v>18765</v>
      </c>
      <c r="F11" s="26"/>
      <c r="G11" s="11"/>
      <c r="H11" s="23"/>
      <c r="I11" s="23"/>
      <c r="J11" s="23"/>
      <c r="K11" s="23"/>
      <c r="L11" s="23"/>
      <c r="M11" s="23"/>
    </row>
    <row r="12" spans="1:13" ht="21" customHeight="1">
      <c r="A12" s="7">
        <v>2120303</v>
      </c>
      <c r="B12" s="10" t="s">
        <v>105</v>
      </c>
      <c r="C12" s="11">
        <f t="shared" si="0"/>
        <v>18765</v>
      </c>
      <c r="D12" s="23"/>
      <c r="E12" s="11">
        <v>18765</v>
      </c>
      <c r="F12" s="26"/>
      <c r="G12" s="11"/>
      <c r="H12" s="23"/>
      <c r="I12" s="23"/>
      <c r="J12" s="23"/>
      <c r="K12" s="23"/>
      <c r="L12" s="23"/>
      <c r="M12" s="23"/>
    </row>
    <row r="13" spans="1:13" ht="21" customHeight="1">
      <c r="A13" s="7">
        <v>221</v>
      </c>
      <c r="B13" s="10" t="s">
        <v>33</v>
      </c>
      <c r="C13" s="11">
        <f t="shared" si="0"/>
        <v>8.25</v>
      </c>
      <c r="D13" s="23"/>
      <c r="E13" s="11">
        <v>8.25</v>
      </c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7">
        <v>22102</v>
      </c>
      <c r="B14" s="10" t="s">
        <v>106</v>
      </c>
      <c r="C14" s="11">
        <f t="shared" si="0"/>
        <v>8.26</v>
      </c>
      <c r="D14" s="23"/>
      <c r="E14" s="11">
        <f>E15</f>
        <v>8.26</v>
      </c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7">
        <v>2210201</v>
      </c>
      <c r="B15" s="10" t="s">
        <v>107</v>
      </c>
      <c r="C15" s="11">
        <f t="shared" si="0"/>
        <v>8.26</v>
      </c>
      <c r="D15" s="23"/>
      <c r="E15" s="11">
        <v>8.26</v>
      </c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11">
        <f t="shared" si="0"/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11">
        <f t="shared" si="0"/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11">
        <f t="shared" si="0"/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21" customHeight="1">
      <c r="A19" s="23"/>
      <c r="B19" s="23"/>
      <c r="C19" s="11">
        <f t="shared" si="0"/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21" customHeight="1">
      <c r="A20" s="23"/>
      <c r="B20" s="23"/>
      <c r="C20" s="11">
        <f t="shared" si="0"/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21" customHeight="1">
      <c r="A21" s="23"/>
      <c r="B21" s="23"/>
      <c r="C21" s="11">
        <f t="shared" si="0"/>
        <v>19149.93</v>
      </c>
      <c r="D21" s="23"/>
      <c r="E21" s="11">
        <f>E6+E10+E13</f>
        <v>19149.93</v>
      </c>
      <c r="F21" s="23"/>
      <c r="G21" s="23"/>
      <c r="H21" s="23"/>
      <c r="I21" s="23"/>
      <c r="J21" s="23"/>
      <c r="K21" s="23"/>
      <c r="L21" s="23"/>
      <c r="M21" s="23"/>
    </row>
  </sheetData>
  <sheetProtection/>
  <mergeCells count="13">
    <mergeCell ref="A2:M2"/>
    <mergeCell ref="L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41" right="0.17" top="0.69" bottom="0.66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C19" sqref="C19"/>
    </sheetView>
  </sheetViews>
  <sheetFormatPr defaultColWidth="10.28125" defaultRowHeight="12.75"/>
  <cols>
    <col min="1" max="1" width="10.28125" style="1" customWidth="1"/>
    <col min="2" max="2" width="26.421875" style="1" customWidth="1"/>
    <col min="3" max="3" width="14.57421875" style="1" customWidth="1"/>
    <col min="4" max="4" width="12.00390625" style="1" customWidth="1"/>
    <col min="5" max="5" width="15.8515625" style="1" bestFit="1" customWidth="1"/>
    <col min="6" max="6" width="12.7109375" style="1" customWidth="1"/>
    <col min="7" max="7" width="18.8515625" style="1" customWidth="1"/>
    <col min="8" max="8" width="21.421875" style="1" customWidth="1"/>
    <col min="9" max="16384" width="10.28125" style="1" customWidth="1"/>
  </cols>
  <sheetData>
    <row r="1" ht="14.25">
      <c r="A1" s="2" t="s">
        <v>108</v>
      </c>
    </row>
    <row r="2" spans="1:8" ht="24" customHeight="1">
      <c r="A2" s="3" t="s">
        <v>82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2</v>
      </c>
      <c r="B3" s="4"/>
      <c r="C3" s="4"/>
      <c r="D3" s="4"/>
      <c r="E3" s="5"/>
      <c r="F3" s="5"/>
      <c r="G3" s="5"/>
      <c r="H3" s="6" t="s">
        <v>3</v>
      </c>
    </row>
    <row r="4" spans="1:8" ht="48.75" customHeight="1">
      <c r="A4" s="7" t="s">
        <v>26</v>
      </c>
      <c r="B4" s="8" t="s">
        <v>27</v>
      </c>
      <c r="C4" s="8" t="s">
        <v>68</v>
      </c>
      <c r="D4" s="8" t="s">
        <v>109</v>
      </c>
      <c r="E4" s="9" t="s">
        <v>110</v>
      </c>
      <c r="F4" s="9" t="s">
        <v>111</v>
      </c>
      <c r="G4" s="7" t="s">
        <v>112</v>
      </c>
      <c r="H4" s="8" t="s">
        <v>113</v>
      </c>
    </row>
    <row r="5" spans="1:8" ht="18.75" customHeight="1">
      <c r="A5" s="7">
        <v>201</v>
      </c>
      <c r="B5" s="10" t="s">
        <v>28</v>
      </c>
      <c r="C5" s="11">
        <f aca="true" t="shared" si="0" ref="C5:C20">SUM(D5:H5)</f>
        <v>376.67999999999995</v>
      </c>
      <c r="D5" s="11">
        <f>D7+D8</f>
        <v>172.29</v>
      </c>
      <c r="E5" s="11">
        <v>204.39</v>
      </c>
      <c r="F5" s="7"/>
      <c r="G5" s="7"/>
      <c r="H5" s="7"/>
    </row>
    <row r="6" spans="1:8" ht="18.75" customHeight="1">
      <c r="A6" s="7">
        <v>20113</v>
      </c>
      <c r="B6" s="10" t="s">
        <v>101</v>
      </c>
      <c r="C6" s="11">
        <f t="shared" si="0"/>
        <v>172.29</v>
      </c>
      <c r="D6" s="11">
        <v>172.29</v>
      </c>
      <c r="E6" s="11"/>
      <c r="F6" s="7"/>
      <c r="G6" s="11"/>
      <c r="H6" s="7"/>
    </row>
    <row r="7" spans="1:8" ht="18.75" customHeight="1">
      <c r="A7" s="7">
        <v>2011301</v>
      </c>
      <c r="B7" s="10" t="s">
        <v>102</v>
      </c>
      <c r="C7" s="11">
        <f t="shared" si="0"/>
        <v>172.29</v>
      </c>
      <c r="D7" s="11">
        <v>172.29</v>
      </c>
      <c r="E7" s="11"/>
      <c r="F7" s="7"/>
      <c r="G7" s="11"/>
      <c r="H7" s="7"/>
    </row>
    <row r="8" spans="1:8" ht="18.75" customHeight="1">
      <c r="A8" s="7">
        <v>2011302</v>
      </c>
      <c r="B8" s="10" t="s">
        <v>103</v>
      </c>
      <c r="C8" s="11">
        <f t="shared" si="0"/>
        <v>204.39</v>
      </c>
      <c r="D8" s="11"/>
      <c r="E8" s="11">
        <v>204.39</v>
      </c>
      <c r="F8" s="7"/>
      <c r="G8" s="11"/>
      <c r="H8" s="7"/>
    </row>
    <row r="9" spans="1:8" ht="18.75" customHeight="1">
      <c r="A9" s="7">
        <v>212</v>
      </c>
      <c r="B9" s="10" t="s">
        <v>31</v>
      </c>
      <c r="C9" s="11">
        <f t="shared" si="0"/>
        <v>18765</v>
      </c>
      <c r="D9" s="11"/>
      <c r="E9" s="11">
        <v>18765</v>
      </c>
      <c r="F9" s="7"/>
      <c r="G9" s="11"/>
      <c r="H9" s="7"/>
    </row>
    <row r="10" spans="1:8" ht="18.75" customHeight="1">
      <c r="A10" s="7">
        <v>21203</v>
      </c>
      <c r="B10" s="10" t="s">
        <v>104</v>
      </c>
      <c r="C10" s="11">
        <f t="shared" si="0"/>
        <v>18765</v>
      </c>
      <c r="D10" s="11"/>
      <c r="E10" s="11">
        <v>18765</v>
      </c>
      <c r="F10" s="7"/>
      <c r="G10" s="11"/>
      <c r="H10" s="7"/>
    </row>
    <row r="11" spans="1:8" ht="18.75" customHeight="1">
      <c r="A11" s="7">
        <v>2120303</v>
      </c>
      <c r="B11" s="10" t="s">
        <v>105</v>
      </c>
      <c r="C11" s="11">
        <f t="shared" si="0"/>
        <v>18765</v>
      </c>
      <c r="D11" s="11"/>
      <c r="E11" s="11">
        <v>18765</v>
      </c>
      <c r="F11" s="7"/>
      <c r="G11" s="11"/>
      <c r="H11" s="7"/>
    </row>
    <row r="12" spans="1:8" ht="18.75" customHeight="1">
      <c r="A12" s="7">
        <v>221</v>
      </c>
      <c r="B12" s="10" t="s">
        <v>33</v>
      </c>
      <c r="C12" s="11">
        <f t="shared" si="0"/>
        <v>8.26</v>
      </c>
      <c r="D12" s="11">
        <v>8.26</v>
      </c>
      <c r="E12" s="11"/>
      <c r="F12" s="7"/>
      <c r="G12" s="11"/>
      <c r="H12" s="7"/>
    </row>
    <row r="13" spans="1:8" ht="18.75" customHeight="1">
      <c r="A13" s="7">
        <v>22102</v>
      </c>
      <c r="B13" s="10" t="s">
        <v>106</v>
      </c>
      <c r="C13" s="11">
        <f t="shared" si="0"/>
        <v>8.26</v>
      </c>
      <c r="D13" s="11">
        <v>8.26</v>
      </c>
      <c r="E13" s="11"/>
      <c r="F13" s="7"/>
      <c r="G13" s="7"/>
      <c r="H13" s="7"/>
    </row>
    <row r="14" spans="1:8" ht="18.75" customHeight="1">
      <c r="A14" s="7">
        <v>2210201</v>
      </c>
      <c r="B14" s="10" t="s">
        <v>107</v>
      </c>
      <c r="C14" s="11">
        <f t="shared" si="0"/>
        <v>8.26</v>
      </c>
      <c r="D14" s="11">
        <v>8.26</v>
      </c>
      <c r="E14" s="11"/>
      <c r="F14" s="7"/>
      <c r="G14" s="7"/>
      <c r="H14" s="7"/>
    </row>
    <row r="15" spans="1:8" ht="18.75" customHeight="1">
      <c r="A15" s="7"/>
      <c r="B15" s="7"/>
      <c r="C15" s="11">
        <f t="shared" si="0"/>
        <v>0</v>
      </c>
      <c r="D15" s="11"/>
      <c r="E15" s="11"/>
      <c r="F15" s="7"/>
      <c r="G15" s="7"/>
      <c r="H15" s="7"/>
    </row>
    <row r="16" spans="1:8" ht="18.75" customHeight="1">
      <c r="A16" s="7"/>
      <c r="B16" s="7"/>
      <c r="C16" s="11">
        <f t="shared" si="0"/>
        <v>0</v>
      </c>
      <c r="D16" s="11"/>
      <c r="E16" s="11"/>
      <c r="F16" s="7"/>
      <c r="G16" s="7"/>
      <c r="H16" s="7"/>
    </row>
    <row r="17" spans="1:8" ht="18.75" customHeight="1">
      <c r="A17" s="7"/>
      <c r="B17" s="7"/>
      <c r="C17" s="11">
        <f t="shared" si="0"/>
        <v>0</v>
      </c>
      <c r="D17" s="11"/>
      <c r="E17" s="11"/>
      <c r="F17" s="7"/>
      <c r="G17" s="7"/>
      <c r="H17" s="7"/>
    </row>
    <row r="18" spans="1:8" ht="18.75" customHeight="1">
      <c r="A18" s="7"/>
      <c r="B18" s="7"/>
      <c r="C18" s="11">
        <f t="shared" si="0"/>
        <v>0</v>
      </c>
      <c r="D18" s="11"/>
      <c r="E18" s="11"/>
      <c r="F18" s="7"/>
      <c r="G18" s="7"/>
      <c r="H18" s="7"/>
    </row>
    <row r="19" spans="1:8" ht="18.75" customHeight="1">
      <c r="A19" s="7"/>
      <c r="B19" s="7"/>
      <c r="C19" s="11">
        <f t="shared" si="0"/>
        <v>0</v>
      </c>
      <c r="D19" s="11"/>
      <c r="E19" s="11"/>
      <c r="F19" s="7"/>
      <c r="G19" s="7"/>
      <c r="H19" s="7"/>
    </row>
    <row r="20" spans="1:8" ht="18.75" customHeight="1">
      <c r="A20" s="7"/>
      <c r="B20" s="7"/>
      <c r="C20" s="11">
        <f t="shared" si="0"/>
        <v>0</v>
      </c>
      <c r="D20" s="11"/>
      <c r="E20" s="11"/>
      <c r="F20" s="7"/>
      <c r="G20" s="7"/>
      <c r="H20" s="7"/>
    </row>
    <row r="21" spans="1:8" ht="18.75" customHeight="1">
      <c r="A21" s="7"/>
      <c r="B21" s="7"/>
      <c r="C21" s="11">
        <f>C5+C9+C12</f>
        <v>19149.94</v>
      </c>
      <c r="D21" s="11">
        <f>D5+D9+D12</f>
        <v>180.54999999999998</v>
      </c>
      <c r="E21" s="11">
        <f>E5+E9+E12</f>
        <v>18969.39</v>
      </c>
      <c r="F21" s="7"/>
      <c r="G21" s="7"/>
      <c r="H21" s="7"/>
    </row>
    <row r="22" spans="1:8" ht="18.75" customHeight="1">
      <c r="A22" s="7"/>
      <c r="B22" s="7"/>
      <c r="C22" s="11"/>
      <c r="D22" s="11"/>
      <c r="E22" s="11"/>
      <c r="F22" s="7"/>
      <c r="G22" s="7"/>
      <c r="H22" s="7"/>
    </row>
    <row r="23" spans="1:8" ht="18.75" customHeight="1">
      <c r="A23" s="7"/>
      <c r="B23" s="7"/>
      <c r="C23" s="7"/>
      <c r="D23" s="12"/>
      <c r="E23" s="12"/>
      <c r="F23" s="7"/>
      <c r="G23" s="7"/>
      <c r="H23" s="7"/>
    </row>
    <row r="24" spans="4:5" ht="14.25">
      <c r="D24" s="13"/>
      <c r="E24" s="13"/>
    </row>
  </sheetData>
  <sheetProtection/>
  <mergeCells count="1">
    <mergeCell ref="A2:H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2017-03-28T06:37:41Z</cp:lastPrinted>
  <dcterms:created xsi:type="dcterms:W3CDTF">2016-05-17T05:53:53Z</dcterms:created>
  <dcterms:modified xsi:type="dcterms:W3CDTF">2017-10-28T12:36:11Z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