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930" tabRatio="907" firstSheet="8" activeTab="11"/>
  </bookViews>
  <sheets>
    <sheet name="附表1部门收支总表" sheetId="1" r:id="rId1"/>
    <sheet name="附表2部门收入总表" sheetId="2" r:id="rId2"/>
    <sheet name="附表3部门支出总表 (2)" sheetId="3" r:id="rId3"/>
    <sheet name="附表4 财政拨款收支总表" sheetId="4" r:id="rId4"/>
    <sheet name="附表5 一般公共预算功能分类支出表" sheetId="5" r:id="rId5"/>
    <sheet name="附表6(部门） 一般公共预算经济分类支出表" sheetId="6" r:id="rId6"/>
    <sheet name="附表7(政府） 一般公共预算经济分类支出表" sheetId="7" r:id="rId7"/>
    <sheet name="附表8 政府性基金预算功能分类支出表" sheetId="8" r:id="rId8"/>
    <sheet name="附表9（部门）-政府性基金支出表" sheetId="9" r:id="rId9"/>
    <sheet name="附表10(政府） 政府性基金预算经济分类支出表" sheetId="10" r:id="rId10"/>
    <sheet name="附表11 一般公共预算“三公”经费支出表" sheetId="11" r:id="rId11"/>
    <sheet name="附表12项目绩效目标" sheetId="12" r:id="rId12"/>
  </sheets>
  <definedNames>
    <definedName name="_xlnm.Print_Area" localSheetId="11">'附表12项目绩效目标'!$A$2:$G$53</definedName>
    <definedName name="_xlnm.Print_Titles" localSheetId="9">'附表10(政府） 政府性基金预算经济分类支出表'!$4:$4</definedName>
    <definedName name="_xlnm.Print_Titles" localSheetId="2">'附表3部门支出总表 (2)'!$1:$4</definedName>
    <definedName name="_xlnm.Print_Titles" localSheetId="5">'附表6(部门） 一般公共预算经济分类支出表'!$1:$4</definedName>
    <definedName name="_xlnm.Print_Titles" localSheetId="6">'附表7(政府） 一般公共预算经济分类支出表'!$4:$4</definedName>
    <definedName name="_xlnm.Print_Titles" localSheetId="8">'附表9（部门）-政府性基金支出表'!$4:$4</definedName>
  </definedNames>
  <calcPr fullCalcOnLoad="1"/>
</workbook>
</file>

<file path=xl/sharedStrings.xml><?xml version="1.0" encoding="utf-8"?>
<sst xmlns="http://schemas.openxmlformats.org/spreadsheetml/2006/main" count="691" uniqueCount="464">
  <si>
    <t>财政拨款收支总表</t>
  </si>
  <si>
    <t>单位：万元</t>
  </si>
  <si>
    <t>收      入</t>
  </si>
  <si>
    <t>支      出</t>
  </si>
  <si>
    <t>项  目</t>
  </si>
  <si>
    <t>预算数</t>
  </si>
  <si>
    <t>………</t>
  </si>
  <si>
    <t>科目编码</t>
  </si>
  <si>
    <t>科目名称</t>
  </si>
  <si>
    <t>住房保障</t>
  </si>
  <si>
    <t xml:space="preserve">   住房公积金</t>
  </si>
  <si>
    <t>……</t>
  </si>
  <si>
    <t>合   计</t>
  </si>
  <si>
    <t>工资福利支出</t>
  </si>
  <si>
    <t>合计</t>
  </si>
  <si>
    <t>部门：</t>
  </si>
  <si>
    <t>合  计</t>
  </si>
  <si>
    <t>一般公共预算“三公”经费支出表</t>
  </si>
  <si>
    <t>项   目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</si>
  <si>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</si>
  <si>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</si>
  <si>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</si>
  <si>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</si>
  <si>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</si>
  <si>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</si>
  <si>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部门收支总表</t>
  </si>
  <si>
    <t>部门收入总表</t>
  </si>
  <si>
    <t>部门支出总表</t>
  </si>
  <si>
    <t>基本支出</t>
  </si>
  <si>
    <t>项目支出</t>
  </si>
  <si>
    <t>上缴上级支出</t>
  </si>
  <si>
    <t>事业单位经营支出</t>
  </si>
  <si>
    <t>对附属单位补助支出</t>
  </si>
  <si>
    <t>一、一般公共预算</t>
  </si>
  <si>
    <t>二、政府性基金</t>
  </si>
  <si>
    <t>三、国有资本经营收入</t>
  </si>
  <si>
    <t>四、财政专户资金</t>
  </si>
  <si>
    <t>五、事业收入</t>
  </si>
  <si>
    <t>六、事业单位经营收入</t>
  </si>
  <si>
    <t>七、其他收入</t>
  </si>
  <si>
    <t>功能科目</t>
  </si>
  <si>
    <t>经济科目</t>
  </si>
  <si>
    <t>预算数</t>
  </si>
  <si>
    <t>一、工资福利支出</t>
  </si>
  <si>
    <t>二、商品服务支出</t>
  </si>
  <si>
    <t>三、对个人和家庭补助支出</t>
  </si>
  <si>
    <t>四、对企事业单位补贴</t>
  </si>
  <si>
    <t>五、基本建设支出</t>
  </si>
  <si>
    <t>六、其他资本性支出</t>
  </si>
  <si>
    <t>七、事业单位经营支出</t>
  </si>
  <si>
    <t>八、债务还本付息支出</t>
  </si>
  <si>
    <t>九、其他支出</t>
  </si>
  <si>
    <t>六、科学技术支出</t>
  </si>
  <si>
    <t>一、一般公共服务支出</t>
  </si>
  <si>
    <t>二、外交支出</t>
  </si>
  <si>
    <t>三、国防支出</t>
  </si>
  <si>
    <t>四、公共安全支出</t>
  </si>
  <si>
    <t>五、教育支出</t>
  </si>
  <si>
    <t>七、文化教育与传媒支出</t>
  </si>
  <si>
    <t>八、社会保障和就业支出</t>
  </si>
  <si>
    <t>九、医疗卫生与计划生育支出</t>
  </si>
  <si>
    <t>十、节能环保支出</t>
  </si>
  <si>
    <t>十一 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</si>
  <si>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</si>
  <si>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</si>
  <si>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</si>
  <si>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</si>
  <si>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</si>
  <si>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</si>
  <si>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</si>
  <si>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</si>
  <si>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</si>
  <si>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………………</t>
  </si>
  <si>
    <t xml:space="preserve"> 支 出 合 计</t>
  </si>
  <si>
    <t>收 入 合 计</t>
  </si>
  <si>
    <t>支 出 合 计</t>
  </si>
  <si>
    <t>附表1</t>
  </si>
  <si>
    <t>科目名称</t>
  </si>
  <si>
    <t>国有资本经营收入</t>
  </si>
  <si>
    <t>财政专户资金</t>
  </si>
  <si>
    <t>其他自有资金</t>
  </si>
  <si>
    <t>事业单位经营收入</t>
  </si>
  <si>
    <t>政府性基金</t>
  </si>
  <si>
    <t>一般公共
预算</t>
  </si>
  <si>
    <t>***</t>
  </si>
  <si>
    <t>合计</t>
  </si>
  <si>
    <t>一、经费拨款</t>
  </si>
  <si>
    <t>二、纳入预算管理的行政性收费</t>
  </si>
  <si>
    <t>三、专项收入</t>
  </si>
  <si>
    <t>四、国有资源有偿使用收入</t>
  </si>
  <si>
    <t>五、政府住房基金收入</t>
  </si>
  <si>
    <t>六、其他非税收入</t>
  </si>
  <si>
    <t>七、政府性基金</t>
  </si>
  <si>
    <t>八、国有资本经营收入</t>
  </si>
  <si>
    <t xml:space="preserve"> 收 入 合 计</t>
  </si>
  <si>
    <t xml:space="preserve"> 支出 合 计</t>
  </si>
  <si>
    <t>一般公共预算功能分类支出表</t>
  </si>
  <si>
    <t>部门：东宁市xxx</t>
  </si>
  <si>
    <t>政府经济分类科目</t>
  </si>
  <si>
    <t>金额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</si>
  <si>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</si>
  <si>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</si>
  <si>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</si>
  <si>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</si>
  <si>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</si>
  <si>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</si>
  <si>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</si>
  <si>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</si>
  <si>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对企业资本性支出（一）</t>
  </si>
  <si>
    <t>对企业资本性支出（二）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</si>
  <si>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</si>
  <si>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</si>
  <si>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</si>
  <si>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</si>
  <si>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</si>
  <si>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</si>
  <si>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</si>
  <si>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合    计</t>
  </si>
  <si>
    <t>保留小数点后两位。</t>
  </si>
  <si>
    <r>
      <t xml:space="preserve"> </t>
    </r>
    <r>
      <rPr>
        <sz val="11"/>
        <color indexed="63"/>
        <rFont val="宋体"/>
        <family val="0"/>
      </rPr>
      <t>工资奖金津补贴</t>
    </r>
  </si>
  <si>
    <r>
      <t xml:space="preserve"> </t>
    </r>
    <r>
      <rPr>
        <sz val="11"/>
        <color indexed="63"/>
        <rFont val="宋体"/>
        <family val="0"/>
      </rPr>
      <t>社会保障缴费</t>
    </r>
  </si>
  <si>
    <r>
      <t xml:space="preserve"> </t>
    </r>
    <r>
      <rPr>
        <sz val="11"/>
        <color indexed="63"/>
        <rFont val="宋体"/>
        <family val="0"/>
      </rPr>
      <t>住房公积金</t>
    </r>
    <r>
      <rPr>
        <sz val="11"/>
        <color indexed="63"/>
        <rFont val="宋体"/>
        <family val="0"/>
      </rPr>
      <t xml:space="preserve"> </t>
    </r>
  </si>
  <si>
    <r>
      <t xml:space="preserve"> </t>
    </r>
    <r>
      <rPr>
        <sz val="11"/>
        <color indexed="63"/>
        <rFont val="宋体"/>
        <family val="0"/>
      </rPr>
      <t>其他工资福利支出</t>
    </r>
  </si>
  <si>
    <r>
      <t xml:space="preserve"> </t>
    </r>
    <r>
      <rPr>
        <sz val="11"/>
        <color indexed="63"/>
        <rFont val="宋体"/>
        <family val="0"/>
      </rPr>
      <t>办公经费</t>
    </r>
  </si>
  <si>
    <r>
      <t xml:space="preserve"> </t>
    </r>
    <r>
      <rPr>
        <sz val="11"/>
        <color indexed="63"/>
        <rFont val="宋体"/>
        <family val="0"/>
      </rPr>
      <t>会议费</t>
    </r>
  </si>
  <si>
    <r>
      <t xml:space="preserve"> </t>
    </r>
    <r>
      <rPr>
        <sz val="11"/>
        <color indexed="63"/>
        <rFont val="宋体"/>
        <family val="0"/>
      </rPr>
      <t>培训费</t>
    </r>
  </si>
  <si>
    <r>
      <t xml:space="preserve"> </t>
    </r>
    <r>
      <rPr>
        <sz val="11"/>
        <color indexed="63"/>
        <rFont val="宋体"/>
        <family val="0"/>
      </rPr>
      <t>专用材料购置费</t>
    </r>
  </si>
  <si>
    <r>
      <t xml:space="preserve"> </t>
    </r>
    <r>
      <rPr>
        <sz val="11"/>
        <color indexed="63"/>
        <rFont val="宋体"/>
        <family val="0"/>
      </rPr>
      <t>委托业务费</t>
    </r>
  </si>
  <si>
    <r>
      <t xml:space="preserve"> </t>
    </r>
    <r>
      <rPr>
        <sz val="11"/>
        <color indexed="63"/>
        <rFont val="宋体"/>
        <family val="0"/>
      </rPr>
      <t>公务接待费</t>
    </r>
  </si>
  <si>
    <r>
      <t xml:space="preserve"> </t>
    </r>
    <r>
      <rPr>
        <sz val="11"/>
        <color indexed="63"/>
        <rFont val="宋体"/>
        <family val="0"/>
      </rPr>
      <t>因公出国（境）费用</t>
    </r>
  </si>
  <si>
    <r>
      <t xml:space="preserve"> </t>
    </r>
    <r>
      <rPr>
        <sz val="11"/>
        <color indexed="63"/>
        <rFont val="宋体"/>
        <family val="0"/>
      </rPr>
      <t>公务用车运行维护费</t>
    </r>
  </si>
  <si>
    <r>
      <t xml:space="preserve"> </t>
    </r>
    <r>
      <rPr>
        <sz val="11"/>
        <color indexed="63"/>
        <rFont val="宋体"/>
        <family val="0"/>
      </rPr>
      <t>维修（护）费</t>
    </r>
  </si>
  <si>
    <r>
      <t xml:space="preserve"> </t>
    </r>
    <r>
      <rPr>
        <sz val="11"/>
        <color indexed="63"/>
        <rFont val="宋体"/>
        <family val="0"/>
      </rPr>
      <t>其他商品和服务支出</t>
    </r>
  </si>
  <si>
    <r>
      <t xml:space="preserve"> </t>
    </r>
    <r>
      <rPr>
        <sz val="11"/>
        <color indexed="63"/>
        <rFont val="宋体"/>
        <family val="0"/>
      </rPr>
      <t>房屋建筑物购建</t>
    </r>
  </si>
  <si>
    <r>
      <t xml:space="preserve"> </t>
    </r>
    <r>
      <rPr>
        <sz val="11"/>
        <color indexed="63"/>
        <rFont val="宋体"/>
        <family val="0"/>
      </rPr>
      <t>基础设施建设</t>
    </r>
  </si>
  <si>
    <r>
      <t xml:space="preserve"> </t>
    </r>
    <r>
      <rPr>
        <sz val="11"/>
        <color indexed="63"/>
        <rFont val="宋体"/>
        <family val="0"/>
      </rPr>
      <t>公务用车购置</t>
    </r>
  </si>
  <si>
    <r>
      <t xml:space="preserve"> </t>
    </r>
    <r>
      <rPr>
        <sz val="11"/>
        <color indexed="63"/>
        <rFont val="宋体"/>
        <family val="0"/>
      </rPr>
      <t>土地征迁补偿和安置支出</t>
    </r>
  </si>
  <si>
    <r>
      <t xml:space="preserve"> </t>
    </r>
    <r>
      <rPr>
        <sz val="11"/>
        <color indexed="63"/>
        <rFont val="宋体"/>
        <family val="0"/>
      </rPr>
      <t>设备购置</t>
    </r>
  </si>
  <si>
    <r>
      <t xml:space="preserve"> </t>
    </r>
    <r>
      <rPr>
        <sz val="11"/>
        <color indexed="63"/>
        <rFont val="宋体"/>
        <family val="0"/>
      </rPr>
      <t>大型修缮</t>
    </r>
  </si>
  <si>
    <r>
      <t xml:space="preserve"> </t>
    </r>
    <r>
      <rPr>
        <sz val="11"/>
        <color indexed="63"/>
        <rFont val="宋体"/>
        <family val="0"/>
      </rPr>
      <t>其他资本性支出</t>
    </r>
  </si>
  <si>
    <r>
      <t xml:space="preserve"> </t>
    </r>
    <r>
      <rPr>
        <sz val="11"/>
        <color indexed="63"/>
        <rFont val="宋体"/>
        <family val="0"/>
      </rPr>
      <t>工资福利支出</t>
    </r>
  </si>
  <si>
    <r>
      <t xml:space="preserve"> </t>
    </r>
    <r>
      <rPr>
        <sz val="11"/>
        <color indexed="63"/>
        <rFont val="宋体"/>
        <family val="0"/>
      </rPr>
      <t>商品和服务支出</t>
    </r>
  </si>
  <si>
    <r>
      <t xml:space="preserve"> </t>
    </r>
    <r>
      <rPr>
        <sz val="11"/>
        <color indexed="63"/>
        <rFont val="宋体"/>
        <family val="0"/>
      </rPr>
      <t>其他对事业单位补助</t>
    </r>
  </si>
  <si>
    <r>
      <t xml:space="preserve"> </t>
    </r>
    <r>
      <rPr>
        <sz val="11"/>
        <color indexed="63"/>
        <rFont val="宋体"/>
        <family val="0"/>
      </rPr>
      <t>资本性支出（一）</t>
    </r>
  </si>
  <si>
    <r>
      <t xml:space="preserve"> </t>
    </r>
    <r>
      <rPr>
        <sz val="11"/>
        <color indexed="63"/>
        <rFont val="宋体"/>
        <family val="0"/>
      </rPr>
      <t>资本性支出（二）</t>
    </r>
  </si>
  <si>
    <r>
      <t xml:space="preserve"> </t>
    </r>
    <r>
      <rPr>
        <sz val="11"/>
        <color indexed="63"/>
        <rFont val="宋体"/>
        <family val="0"/>
      </rPr>
      <t>费用补贴</t>
    </r>
  </si>
  <si>
    <r>
      <t xml:space="preserve"> </t>
    </r>
    <r>
      <rPr>
        <sz val="11"/>
        <color indexed="63"/>
        <rFont val="宋体"/>
        <family val="0"/>
      </rPr>
      <t>利息补贴</t>
    </r>
  </si>
  <si>
    <r>
      <t xml:space="preserve"> </t>
    </r>
    <r>
      <rPr>
        <sz val="11"/>
        <color indexed="63"/>
        <rFont val="宋体"/>
        <family val="0"/>
      </rPr>
      <t>其他对企业补助</t>
    </r>
  </si>
  <si>
    <r>
      <t xml:space="preserve"> </t>
    </r>
    <r>
      <rPr>
        <sz val="11"/>
        <color indexed="63"/>
        <rFont val="宋体"/>
        <family val="0"/>
      </rPr>
      <t>社会福利和救助</t>
    </r>
  </si>
  <si>
    <r>
      <t xml:space="preserve"> </t>
    </r>
    <r>
      <rPr>
        <sz val="11"/>
        <color indexed="63"/>
        <rFont val="宋体"/>
        <family val="0"/>
      </rPr>
      <t>助学金</t>
    </r>
    <r>
      <rPr>
        <sz val="10"/>
        <rFont val="Arial"/>
        <family val="2"/>
      </rPr>
      <t xml:space="preserve">
</t>
    </r>
  </si>
  <si>
    <r>
      <t xml:space="preserve"> </t>
    </r>
    <r>
      <rPr>
        <sz val="11"/>
        <color indexed="63"/>
        <rFont val="宋体"/>
        <family val="0"/>
      </rPr>
      <t>个人农业生产补贴</t>
    </r>
  </si>
  <si>
    <r>
      <t xml:space="preserve"> </t>
    </r>
    <r>
      <rPr>
        <sz val="11"/>
        <color indexed="63"/>
        <rFont val="宋体"/>
        <family val="0"/>
      </rPr>
      <t>离退休费</t>
    </r>
  </si>
  <si>
    <r>
      <t xml:space="preserve"> </t>
    </r>
    <r>
      <rPr>
        <sz val="11"/>
        <color indexed="63"/>
        <rFont val="宋体"/>
        <family val="0"/>
      </rPr>
      <t>其他对个人和家庭补助</t>
    </r>
  </si>
  <si>
    <r>
      <t xml:space="preserve"> </t>
    </r>
    <r>
      <rPr>
        <sz val="11"/>
        <color indexed="63"/>
        <rFont val="宋体"/>
        <family val="0"/>
      </rPr>
      <t>对社会保险基金补助</t>
    </r>
  </si>
  <si>
    <r>
      <t xml:space="preserve"> </t>
    </r>
    <r>
      <rPr>
        <sz val="11"/>
        <color indexed="63"/>
        <rFont val="宋体"/>
        <family val="0"/>
      </rPr>
      <t>补充全国社会保障基金</t>
    </r>
  </si>
  <si>
    <r>
      <t xml:space="preserve"> </t>
    </r>
    <r>
      <rPr>
        <sz val="11"/>
        <color indexed="63"/>
        <rFont val="宋体"/>
        <family val="0"/>
      </rPr>
      <t>国内债务付息</t>
    </r>
  </si>
  <si>
    <r>
      <t xml:space="preserve"> </t>
    </r>
    <r>
      <rPr>
        <sz val="11"/>
        <color indexed="63"/>
        <rFont val="宋体"/>
        <family val="0"/>
      </rPr>
      <t>国外债务付息</t>
    </r>
  </si>
  <si>
    <r>
      <t xml:space="preserve"> </t>
    </r>
    <r>
      <rPr>
        <sz val="11"/>
        <color indexed="63"/>
        <rFont val="宋体"/>
        <family val="0"/>
      </rPr>
      <t>国内债务发行费用</t>
    </r>
  </si>
  <si>
    <r>
      <t xml:space="preserve"> </t>
    </r>
    <r>
      <rPr>
        <sz val="11"/>
        <color indexed="63"/>
        <rFont val="宋体"/>
        <family val="0"/>
      </rPr>
      <t>国外债务发行费用</t>
    </r>
  </si>
  <si>
    <r>
      <t xml:space="preserve"> </t>
    </r>
    <r>
      <rPr>
        <sz val="11"/>
        <color indexed="63"/>
        <rFont val="宋体"/>
        <family val="0"/>
      </rPr>
      <t>国内债务还本</t>
    </r>
  </si>
  <si>
    <r>
      <t xml:space="preserve"> </t>
    </r>
    <r>
      <rPr>
        <sz val="11"/>
        <color indexed="63"/>
        <rFont val="宋体"/>
        <family val="0"/>
      </rPr>
      <t>国外债务还本</t>
    </r>
  </si>
  <si>
    <r>
      <t xml:space="preserve"> </t>
    </r>
    <r>
      <rPr>
        <sz val="11"/>
        <color indexed="63"/>
        <rFont val="宋体"/>
        <family val="0"/>
      </rPr>
      <t>上下级政府间转移性支出</t>
    </r>
  </si>
  <si>
    <r>
      <t xml:space="preserve"> </t>
    </r>
    <r>
      <rPr>
        <sz val="11"/>
        <color indexed="63"/>
        <rFont val="宋体"/>
        <family val="0"/>
      </rPr>
      <t>援助其他地区支出</t>
    </r>
  </si>
  <si>
    <r>
      <t xml:space="preserve"> </t>
    </r>
    <r>
      <rPr>
        <sz val="11"/>
        <color indexed="63"/>
        <rFont val="宋体"/>
        <family val="0"/>
      </rPr>
      <t>债务转贷</t>
    </r>
  </si>
  <si>
    <r>
      <t xml:space="preserve"> </t>
    </r>
    <r>
      <rPr>
        <sz val="11"/>
        <color indexed="63"/>
        <rFont val="宋体"/>
        <family val="0"/>
      </rPr>
      <t>调出资金</t>
    </r>
  </si>
  <si>
    <r>
      <t xml:space="preserve"> </t>
    </r>
    <r>
      <rPr>
        <sz val="11"/>
        <color indexed="63"/>
        <rFont val="宋体"/>
        <family val="0"/>
      </rPr>
      <t>预备费</t>
    </r>
  </si>
  <si>
    <r>
      <t xml:space="preserve"> </t>
    </r>
    <r>
      <rPr>
        <sz val="11"/>
        <color indexed="63"/>
        <rFont val="宋体"/>
        <family val="0"/>
      </rPr>
      <t>预留</t>
    </r>
  </si>
  <si>
    <r>
      <t xml:space="preserve"> </t>
    </r>
    <r>
      <rPr>
        <sz val="11"/>
        <color indexed="63"/>
        <rFont val="宋体"/>
        <family val="0"/>
      </rPr>
      <t>赠与</t>
    </r>
  </si>
  <si>
    <r>
      <t xml:space="preserve"> </t>
    </r>
    <r>
      <rPr>
        <sz val="11"/>
        <color indexed="63"/>
        <rFont val="宋体"/>
        <family val="0"/>
      </rPr>
      <t>国家赔偿费用支出</t>
    </r>
  </si>
  <si>
    <r>
      <t xml:space="preserve"> </t>
    </r>
    <r>
      <rPr>
        <sz val="11"/>
        <color indexed="63"/>
        <rFont val="宋体"/>
        <family val="0"/>
      </rPr>
      <t>对民间非营利组织和群众性自治组织补贴</t>
    </r>
  </si>
  <si>
    <r>
      <t xml:space="preserve"> </t>
    </r>
    <r>
      <rPr>
        <sz val="11"/>
        <color indexed="63"/>
        <rFont val="宋体"/>
        <family val="0"/>
      </rPr>
      <t>其他支出</t>
    </r>
  </si>
  <si>
    <t>一般公共预算支出表（政府经济科目）</t>
  </si>
  <si>
    <t>部门：东宁市xxx</t>
  </si>
  <si>
    <t>部门经济分类科目</t>
  </si>
  <si>
    <r>
      <t xml:space="preserve"> </t>
    </r>
    <r>
      <rPr>
        <sz val="11"/>
        <color indexed="63"/>
        <rFont val="宋体"/>
        <family val="0"/>
      </rPr>
      <t>基本工资</t>
    </r>
  </si>
  <si>
    <r>
      <t xml:space="preserve"> </t>
    </r>
    <r>
      <rPr>
        <sz val="11"/>
        <color indexed="63"/>
        <rFont val="宋体"/>
        <family val="0"/>
      </rPr>
      <t>津贴补贴</t>
    </r>
  </si>
  <si>
    <r>
      <t xml:space="preserve"> </t>
    </r>
    <r>
      <rPr>
        <sz val="11"/>
        <color indexed="63"/>
        <rFont val="宋体"/>
        <family val="0"/>
      </rPr>
      <t>奖金</t>
    </r>
  </si>
  <si>
    <r>
      <t xml:space="preserve"> </t>
    </r>
    <r>
      <rPr>
        <sz val="11"/>
        <color indexed="63"/>
        <rFont val="宋体"/>
        <family val="0"/>
      </rPr>
      <t>伙食补助费</t>
    </r>
  </si>
  <si>
    <r>
      <t xml:space="preserve"> </t>
    </r>
    <r>
      <rPr>
        <sz val="11"/>
        <color indexed="63"/>
        <rFont val="宋体"/>
        <family val="0"/>
      </rPr>
      <t>绩效工资</t>
    </r>
  </si>
  <si>
    <r>
      <t xml:space="preserve"> </t>
    </r>
    <r>
      <rPr>
        <sz val="11"/>
        <color indexed="63"/>
        <rFont val="宋体"/>
        <family val="0"/>
      </rPr>
      <t>机关事业单位基本养老保险缴费</t>
    </r>
  </si>
  <si>
    <r>
      <t xml:space="preserve"> </t>
    </r>
    <r>
      <rPr>
        <sz val="11"/>
        <color indexed="63"/>
        <rFont val="宋体"/>
        <family val="0"/>
      </rPr>
      <t>职业年金缴费</t>
    </r>
  </si>
  <si>
    <r>
      <t xml:space="preserve"> </t>
    </r>
    <r>
      <rPr>
        <sz val="11"/>
        <color indexed="63"/>
        <rFont val="宋体"/>
        <family val="0"/>
      </rPr>
      <t>城镇职工基本医疗保险缴费</t>
    </r>
  </si>
  <si>
    <r>
      <t xml:space="preserve"> </t>
    </r>
    <r>
      <rPr>
        <sz val="11"/>
        <color indexed="63"/>
        <rFont val="宋体"/>
        <family val="0"/>
      </rPr>
      <t>公务员医疗补助缴费</t>
    </r>
  </si>
  <si>
    <r>
      <t xml:space="preserve"> </t>
    </r>
    <r>
      <rPr>
        <sz val="11"/>
        <color indexed="63"/>
        <rFont val="宋体"/>
        <family val="0"/>
      </rPr>
      <t>其他社会保障缴费</t>
    </r>
  </si>
  <si>
    <r>
      <t xml:space="preserve"> </t>
    </r>
    <r>
      <rPr>
        <sz val="11"/>
        <color indexed="63"/>
        <rFont val="宋体"/>
        <family val="0"/>
      </rPr>
      <t>住房公积金</t>
    </r>
  </si>
  <si>
    <r>
      <t xml:space="preserve"> </t>
    </r>
    <r>
      <rPr>
        <sz val="11"/>
        <color indexed="63"/>
        <rFont val="宋体"/>
        <family val="0"/>
      </rPr>
      <t>医疗费</t>
    </r>
  </si>
  <si>
    <t>商品和服务支出</t>
  </si>
  <si>
    <r>
      <t xml:space="preserve"> </t>
    </r>
    <r>
      <rPr>
        <sz val="11"/>
        <color indexed="63"/>
        <rFont val="宋体"/>
        <family val="0"/>
      </rPr>
      <t>办公费</t>
    </r>
  </si>
  <si>
    <r>
      <t xml:space="preserve"> </t>
    </r>
    <r>
      <rPr>
        <sz val="11"/>
        <color indexed="63"/>
        <rFont val="宋体"/>
        <family val="0"/>
      </rPr>
      <t>印刷费</t>
    </r>
  </si>
  <si>
    <r>
      <t xml:space="preserve"> </t>
    </r>
    <r>
      <rPr>
        <sz val="11"/>
        <color indexed="63"/>
        <rFont val="宋体"/>
        <family val="0"/>
      </rPr>
      <t>咨询费</t>
    </r>
  </si>
  <si>
    <r>
      <t xml:space="preserve"> </t>
    </r>
    <r>
      <rPr>
        <sz val="11"/>
        <color indexed="63"/>
        <rFont val="宋体"/>
        <family val="0"/>
      </rPr>
      <t>手续费</t>
    </r>
  </si>
  <si>
    <r>
      <t xml:space="preserve"> </t>
    </r>
    <r>
      <rPr>
        <sz val="11"/>
        <color indexed="63"/>
        <rFont val="宋体"/>
        <family val="0"/>
      </rPr>
      <t>水费</t>
    </r>
  </si>
  <si>
    <r>
      <t xml:space="preserve"> </t>
    </r>
    <r>
      <rPr>
        <sz val="11"/>
        <color indexed="63"/>
        <rFont val="宋体"/>
        <family val="0"/>
      </rPr>
      <t>电费</t>
    </r>
  </si>
  <si>
    <r>
      <t xml:space="preserve"> </t>
    </r>
    <r>
      <rPr>
        <sz val="11"/>
        <color indexed="63"/>
        <rFont val="宋体"/>
        <family val="0"/>
      </rPr>
      <t>邮电费</t>
    </r>
  </si>
  <si>
    <r>
      <t xml:space="preserve"> </t>
    </r>
    <r>
      <rPr>
        <sz val="11"/>
        <color indexed="63"/>
        <rFont val="宋体"/>
        <family val="0"/>
      </rPr>
      <t>取暖费</t>
    </r>
  </si>
  <si>
    <r>
      <t xml:space="preserve"> </t>
    </r>
    <r>
      <rPr>
        <sz val="11"/>
        <color indexed="63"/>
        <rFont val="宋体"/>
        <family val="0"/>
      </rPr>
      <t>物业管理费</t>
    </r>
  </si>
  <si>
    <r>
      <t xml:space="preserve"> </t>
    </r>
    <r>
      <rPr>
        <sz val="11"/>
        <color indexed="63"/>
        <rFont val="宋体"/>
        <family val="0"/>
      </rPr>
      <t>差旅费</t>
    </r>
  </si>
  <si>
    <r>
      <t xml:space="preserve"> </t>
    </r>
    <r>
      <rPr>
        <sz val="11"/>
        <color indexed="63"/>
        <rFont val="宋体"/>
        <family val="0"/>
      </rPr>
      <t>维修(护)费</t>
    </r>
  </si>
  <si>
    <r>
      <t xml:space="preserve"> </t>
    </r>
    <r>
      <rPr>
        <sz val="11"/>
        <color indexed="63"/>
        <rFont val="宋体"/>
        <family val="0"/>
      </rPr>
      <t>租赁费</t>
    </r>
  </si>
  <si>
    <r>
      <t xml:space="preserve"> </t>
    </r>
    <r>
      <rPr>
        <sz val="11"/>
        <color indexed="63"/>
        <rFont val="宋体"/>
        <family val="0"/>
      </rPr>
      <t>专用材料费</t>
    </r>
  </si>
  <si>
    <r>
      <t xml:space="preserve"> </t>
    </r>
    <r>
      <rPr>
        <sz val="11"/>
        <color indexed="63"/>
        <rFont val="宋体"/>
        <family val="0"/>
      </rPr>
      <t>被装购置费</t>
    </r>
  </si>
  <si>
    <r>
      <t xml:space="preserve"> </t>
    </r>
    <r>
      <rPr>
        <sz val="11"/>
        <color indexed="63"/>
        <rFont val="宋体"/>
        <family val="0"/>
      </rPr>
      <t>专用燃料费</t>
    </r>
  </si>
  <si>
    <r>
      <t xml:space="preserve"> </t>
    </r>
    <r>
      <rPr>
        <sz val="11"/>
        <color indexed="63"/>
        <rFont val="宋体"/>
        <family val="0"/>
      </rPr>
      <t>劳务费</t>
    </r>
  </si>
  <si>
    <r>
      <t xml:space="preserve"> </t>
    </r>
    <r>
      <rPr>
        <sz val="11"/>
        <color indexed="63"/>
        <rFont val="宋体"/>
        <family val="0"/>
      </rPr>
      <t>工会经费</t>
    </r>
  </si>
  <si>
    <r>
      <t xml:space="preserve"> </t>
    </r>
    <r>
      <rPr>
        <sz val="11"/>
        <color indexed="63"/>
        <rFont val="宋体"/>
        <family val="0"/>
      </rPr>
      <t>福利费</t>
    </r>
  </si>
  <si>
    <r>
      <t xml:space="preserve"> </t>
    </r>
    <r>
      <rPr>
        <sz val="11"/>
        <color indexed="63"/>
        <rFont val="宋体"/>
        <family val="0"/>
      </rPr>
      <t>其他交通费用</t>
    </r>
  </si>
  <si>
    <r>
      <t xml:space="preserve"> </t>
    </r>
    <r>
      <rPr>
        <sz val="11"/>
        <color indexed="63"/>
        <rFont val="宋体"/>
        <family val="0"/>
      </rPr>
      <t>税金及附加费用</t>
    </r>
  </si>
  <si>
    <r>
      <t xml:space="preserve"> </t>
    </r>
    <r>
      <rPr>
        <sz val="11"/>
        <color indexed="63"/>
        <rFont val="宋体"/>
        <family val="0"/>
      </rPr>
      <t>离休费</t>
    </r>
  </si>
  <si>
    <r>
      <t xml:space="preserve"> </t>
    </r>
    <r>
      <rPr>
        <sz val="11"/>
        <color indexed="63"/>
        <rFont val="宋体"/>
        <family val="0"/>
      </rPr>
      <t>退休费</t>
    </r>
  </si>
  <si>
    <r>
      <t xml:space="preserve"> </t>
    </r>
    <r>
      <rPr>
        <sz val="11"/>
        <color indexed="63"/>
        <rFont val="宋体"/>
        <family val="0"/>
      </rPr>
      <t>退职（役）费</t>
    </r>
  </si>
  <si>
    <r>
      <t xml:space="preserve"> </t>
    </r>
    <r>
      <rPr>
        <sz val="11"/>
        <color indexed="63"/>
        <rFont val="宋体"/>
        <family val="0"/>
      </rPr>
      <t>抚恤金</t>
    </r>
  </si>
  <si>
    <r>
      <t xml:space="preserve"> </t>
    </r>
    <r>
      <rPr>
        <sz val="11"/>
        <color indexed="63"/>
        <rFont val="宋体"/>
        <family val="0"/>
      </rPr>
      <t>生活补助</t>
    </r>
  </si>
  <si>
    <r>
      <t xml:space="preserve"> </t>
    </r>
    <r>
      <rPr>
        <sz val="11"/>
        <color indexed="63"/>
        <rFont val="宋体"/>
        <family val="0"/>
      </rPr>
      <t>救济费</t>
    </r>
  </si>
  <si>
    <r>
      <t xml:space="preserve"> </t>
    </r>
    <r>
      <rPr>
        <sz val="11"/>
        <color indexed="63"/>
        <rFont val="宋体"/>
        <family val="0"/>
      </rPr>
      <t>医疗</t>
    </r>
    <r>
      <rPr>
        <sz val="11"/>
        <color indexed="63"/>
        <rFont val="宋体"/>
        <family val="0"/>
      </rPr>
      <t>费补助</t>
    </r>
  </si>
  <si>
    <r>
      <t xml:space="preserve"> </t>
    </r>
    <r>
      <rPr>
        <sz val="11"/>
        <color indexed="63"/>
        <rFont val="宋体"/>
        <family val="0"/>
      </rPr>
      <t>助学金</t>
    </r>
  </si>
  <si>
    <r>
      <t xml:space="preserve"> </t>
    </r>
    <r>
      <rPr>
        <sz val="11"/>
        <color indexed="63"/>
        <rFont val="宋体"/>
        <family val="0"/>
      </rPr>
      <t>奖励金</t>
    </r>
  </si>
  <si>
    <r>
      <t xml:space="preserve"> </t>
    </r>
    <r>
      <rPr>
        <sz val="11"/>
        <color indexed="63"/>
        <rFont val="宋体"/>
        <family val="0"/>
      </rPr>
      <t>其他对个人和家庭的补助</t>
    </r>
  </si>
  <si>
    <t>资本性支出（基本建设）</t>
  </si>
  <si>
    <r>
      <t xml:space="preserve"> </t>
    </r>
    <r>
      <rPr>
        <sz val="11"/>
        <color indexed="63"/>
        <rFont val="宋体"/>
        <family val="0"/>
      </rPr>
      <t>办公设备购置</t>
    </r>
  </si>
  <si>
    <r>
      <t xml:space="preserve"> </t>
    </r>
    <r>
      <rPr>
        <sz val="11"/>
        <color indexed="63"/>
        <rFont val="宋体"/>
        <family val="0"/>
      </rPr>
      <t>专用设备购置</t>
    </r>
  </si>
  <si>
    <r>
      <t xml:space="preserve"> </t>
    </r>
    <r>
      <rPr>
        <sz val="11"/>
        <color indexed="63"/>
        <rFont val="宋体"/>
        <family val="0"/>
      </rPr>
      <t>信息网络及软件购置更新</t>
    </r>
  </si>
  <si>
    <r>
      <t xml:space="preserve"> </t>
    </r>
    <r>
      <rPr>
        <sz val="11"/>
        <color indexed="63"/>
        <rFont val="宋体"/>
        <family val="0"/>
      </rPr>
      <t>物资储备</t>
    </r>
  </si>
  <si>
    <r>
      <t xml:space="preserve"> </t>
    </r>
    <r>
      <rPr>
        <sz val="11"/>
        <color indexed="63"/>
        <rFont val="宋体"/>
        <family val="0"/>
      </rPr>
      <t>其他交通工具购置</t>
    </r>
  </si>
  <si>
    <r>
      <t xml:space="preserve"> </t>
    </r>
    <r>
      <rPr>
        <sz val="11"/>
        <color indexed="63"/>
        <rFont val="宋体"/>
        <family val="0"/>
      </rPr>
      <t>文物和陈列品购置</t>
    </r>
  </si>
  <si>
    <r>
      <t xml:space="preserve"> </t>
    </r>
    <r>
      <rPr>
        <sz val="11"/>
        <color indexed="63"/>
        <rFont val="宋体"/>
        <family val="0"/>
      </rPr>
      <t>无形资产购置</t>
    </r>
  </si>
  <si>
    <r>
      <t xml:space="preserve"> </t>
    </r>
    <r>
      <rPr>
        <sz val="11"/>
        <color indexed="63"/>
        <rFont val="宋体"/>
        <family val="0"/>
      </rPr>
      <t>其他基本建设支出</t>
    </r>
  </si>
  <si>
    <t>资本性支出</t>
  </si>
  <si>
    <r>
      <t xml:space="preserve"> </t>
    </r>
    <r>
      <rPr>
        <sz val="11"/>
        <color indexed="63"/>
        <rFont val="宋体"/>
        <family val="0"/>
      </rPr>
      <t>土地补偿</t>
    </r>
  </si>
  <si>
    <r>
      <t xml:space="preserve"> </t>
    </r>
    <r>
      <rPr>
        <sz val="11"/>
        <color indexed="63"/>
        <rFont val="宋体"/>
        <family val="0"/>
      </rPr>
      <t>安置补助</t>
    </r>
  </si>
  <si>
    <r>
      <t xml:space="preserve"> </t>
    </r>
    <r>
      <rPr>
        <sz val="11"/>
        <color indexed="63"/>
        <rFont val="宋体"/>
        <family val="0"/>
      </rPr>
      <t>地上附着物和青苗补偿</t>
    </r>
  </si>
  <si>
    <r>
      <t xml:space="preserve"> </t>
    </r>
    <r>
      <rPr>
        <sz val="11"/>
        <color indexed="63"/>
        <rFont val="宋体"/>
        <family val="0"/>
      </rPr>
      <t>拆迁补偿</t>
    </r>
  </si>
  <si>
    <t>对企业补助（基本建设）</t>
  </si>
  <si>
    <r>
      <t xml:space="preserve"> </t>
    </r>
    <r>
      <rPr>
        <sz val="11"/>
        <color indexed="63"/>
        <rFont val="宋体"/>
        <family val="0"/>
      </rPr>
      <t>资本金注入</t>
    </r>
  </si>
  <si>
    <r>
      <t xml:space="preserve"> </t>
    </r>
    <r>
      <rPr>
        <sz val="11"/>
        <color indexed="63"/>
        <rFont val="宋体"/>
        <family val="0"/>
      </rPr>
      <t>政府投资基金股权投资</t>
    </r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</si>
  <si>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</si>
  <si>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</si>
  <si>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</si>
  <si>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</si>
  <si>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</si>
  <si>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</si>
  <si>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</si>
  <si>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城镇职工基本医疗保险缴费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</si>
  <si>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</si>
  <si>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</si>
  <si>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</si>
  <si>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</si>
  <si>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</si>
  <si>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</si>
  <si>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</si>
  <si>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</si>
  <si>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</si>
  <si>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</si>
  <si>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</si>
  <si>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</si>
  <si>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</si>
  <si>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</si>
  <si>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</si>
  <si>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</si>
  <si>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</si>
  <si>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</si>
  <si>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</si>
  <si>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</si>
  <si>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</si>
  <si>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</si>
  <si>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</si>
  <si>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</si>
  <si>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</si>
  <si>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</si>
  <si>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</si>
  <si>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</si>
  <si>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</si>
  <si>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税金及附加费用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</si>
  <si>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</si>
  <si>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</si>
  <si>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</si>
  <si>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</si>
  <si>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</si>
  <si>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</si>
  <si>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</si>
  <si>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</si>
  <si>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</si>
  <si>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</si>
  <si>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</si>
  <si>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</si>
  <si>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</si>
  <si>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</si>
  <si>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</si>
  <si>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</si>
  <si>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</si>
  <si>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</si>
  <si>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</si>
  <si>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</si>
  <si>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</si>
  <si>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</si>
  <si>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</si>
  <si>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</si>
  <si>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</si>
  <si>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</si>
  <si>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其他基本建设支出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</si>
  <si>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</si>
  <si>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</si>
  <si>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</si>
  <si>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</si>
  <si>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其他资本性支出</t>
  </si>
  <si>
    <t xml:space="preserve"> 资本金注入</t>
  </si>
  <si>
    <t xml:space="preserve"> 其他对企业补助</t>
  </si>
  <si>
    <t xml:space="preserve"> 政府投资基金股权投资</t>
  </si>
  <si>
    <t xml:space="preserve"> 费用补贴</t>
  </si>
  <si>
    <t xml:space="preserve"> 利息补贴</t>
  </si>
  <si>
    <t xml:space="preserve"> 对社会保险基金补助</t>
  </si>
  <si>
    <t xml:space="preserve"> 补充全国社会保障基金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</si>
  <si>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</si>
  <si>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</si>
  <si>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</si>
  <si>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</si>
  <si>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一般公共预算经济分类支出表（部门经济科目）</t>
  </si>
  <si>
    <t xml:space="preserve"> 其他商品和服务支出</t>
  </si>
  <si>
    <t xml:space="preserve"> 其他交通费用（车改补贴）</t>
  </si>
  <si>
    <t>政府性基金收支出表（部门经济科目）</t>
  </si>
  <si>
    <t>附表2</t>
  </si>
  <si>
    <t>附表3</t>
  </si>
  <si>
    <t>附表4</t>
  </si>
  <si>
    <t>附表5</t>
  </si>
  <si>
    <t>附表6</t>
  </si>
  <si>
    <t>附表7</t>
  </si>
  <si>
    <t>部门：东宁市xxx</t>
  </si>
  <si>
    <t>部门：东宁市xxx</t>
  </si>
  <si>
    <t>东宁市xxx</t>
  </si>
  <si>
    <t>部门：东宁市xxx</t>
  </si>
  <si>
    <t>附表8</t>
  </si>
  <si>
    <t>部门：东宁市xxx</t>
  </si>
  <si>
    <t>政府性基金预算功能分类支出表</t>
  </si>
  <si>
    <t>附表9</t>
  </si>
  <si>
    <t>附表10</t>
  </si>
  <si>
    <t>政府性基金预算经济分类支出表（政府经济科目）</t>
  </si>
  <si>
    <t>附表11</t>
  </si>
  <si>
    <t>附表11</t>
  </si>
  <si>
    <t>填报单位：               （盖章）</t>
  </si>
  <si>
    <t>资金类型</t>
  </si>
  <si>
    <t>项目名称</t>
  </si>
  <si>
    <t>财政局主管科室</t>
  </si>
  <si>
    <t>主管部门</t>
  </si>
  <si>
    <t>主管部门编码</t>
  </si>
  <si>
    <t>项目起始时间</t>
  </si>
  <si>
    <t>项目终止时间</t>
  </si>
  <si>
    <t>实施单位</t>
  </si>
  <si>
    <t xml:space="preserve"> 项目负责人</t>
  </si>
  <si>
    <t>项目负责人办公电话</t>
  </si>
  <si>
    <t>项目负责人手机</t>
  </si>
  <si>
    <t>项目资金申请
（万元）</t>
  </si>
  <si>
    <t>资金总额:</t>
  </si>
  <si>
    <t>1.一般公共预算:</t>
  </si>
  <si>
    <t>2.政府性基金:</t>
  </si>
  <si>
    <t>3.其他资金: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</si>
  <si>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</si>
  <si>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</si>
  <si>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</si>
  <si>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</si>
  <si>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</si>
  <si>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</si>
  <si>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</si>
  <si>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</si>
  <si>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</si>
  <si>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</si>
  <si>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</si>
  <si>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</si>
  <si>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</si>
  <si>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</si>
  <si>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</si>
  <si>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质量指标</t>
  </si>
  <si>
    <t>质量指标1</t>
  </si>
  <si>
    <t>质量指标2</t>
  </si>
  <si>
    <t>质量指标3</t>
  </si>
  <si>
    <t>时效指标</t>
  </si>
  <si>
    <t>时效指标1</t>
  </si>
  <si>
    <t>时效指标2</t>
  </si>
  <si>
    <t>时效指标3</t>
  </si>
  <si>
    <t>成本指标</t>
  </si>
  <si>
    <t>成本指标1</t>
  </si>
  <si>
    <t>成本指标2</t>
  </si>
  <si>
    <t>成本指标3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</si>
  <si>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</si>
  <si>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</si>
  <si>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</si>
  <si>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</si>
  <si>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</si>
  <si>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</si>
  <si>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</si>
  <si>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</si>
  <si>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</si>
  <si>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</si>
  <si>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</si>
  <si>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</si>
  <si>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</si>
  <si>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</si>
  <si>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</si>
  <si>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</si>
  <si>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</si>
  <si>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>财政业务科室意见
              年  月   日</t>
  </si>
  <si>
    <t>财政绩效管理部门意见
          年   月   日</t>
  </si>
  <si>
    <t xml:space="preserve">   填表人（签字）：                     单位负责人（签字）：</t>
  </si>
  <si>
    <r>
      <rPr>
        <b/>
        <sz val="20"/>
        <color indexed="8"/>
        <rFont val="宋体"/>
        <family val="0"/>
      </rPr>
      <t>2018年度行政事业性项目和专项资金</t>
    </r>
    <r>
      <rPr>
        <b/>
        <sz val="20"/>
        <color indexed="8"/>
        <rFont val="宋体"/>
        <family val="0"/>
      </rPr>
      <t xml:space="preserve">
绩效目标申报表</t>
    </r>
  </si>
  <si>
    <r>
      <t xml:space="preserve"> </t>
    </r>
    <r>
      <rPr>
        <sz val="12"/>
        <color indexed="63"/>
        <rFont val="宋体"/>
        <family val="0"/>
      </rPr>
      <t>项目属性</t>
    </r>
  </si>
  <si>
    <t>教育</t>
  </si>
  <si>
    <t>教育支出</t>
  </si>
  <si>
    <t>教育管理事务</t>
  </si>
  <si>
    <t>普通教育</t>
  </si>
  <si>
    <t>学前教育</t>
  </si>
  <si>
    <t>小学教育</t>
  </si>
  <si>
    <t>初中教育</t>
  </si>
  <si>
    <t>高中教育</t>
  </si>
  <si>
    <t>职业教育</t>
  </si>
  <si>
    <t>职业高中教育</t>
  </si>
  <si>
    <t>成人教育</t>
  </si>
  <si>
    <t>成人广播电视教育</t>
  </si>
  <si>
    <t>广播电视教育</t>
  </si>
  <si>
    <t>教育电视台</t>
  </si>
  <si>
    <t>特殊教育</t>
  </si>
  <si>
    <t>进修及培训</t>
  </si>
  <si>
    <t>教师进修</t>
  </si>
  <si>
    <t>彩票公益金及对应专项债务收入安排的支出</t>
  </si>
  <si>
    <t xml:space="preserve">  用于体育事业的彩票公积金支出</t>
  </si>
  <si>
    <t xml:space="preserve">  用于教育事业的彩票公寓金支出</t>
  </si>
  <si>
    <t>教育费附加安排的支出</t>
  </si>
  <si>
    <t>教育支出</t>
  </si>
  <si>
    <t>教育管理事务</t>
  </si>
  <si>
    <t>行政运行</t>
  </si>
  <si>
    <t>一般行政管理事务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</si>
  <si>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</si>
  <si>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</si>
  <si>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</si>
  <si>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</si>
  <si>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</si>
  <si>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</si>
  <si>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</si>
  <si>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</si>
  <si>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职业高中教育</t>
  </si>
  <si>
    <t>农村中小学校舍建设</t>
  </si>
  <si>
    <t>中等职业学校教学设施</t>
  </si>
  <si>
    <t>广播电视教育</t>
  </si>
  <si>
    <t>教育电视台</t>
  </si>
  <si>
    <t>特殊教育</t>
  </si>
  <si>
    <t>进修及培训</t>
  </si>
  <si>
    <t>教师进修</t>
  </si>
  <si>
    <t>文化体育与传媒支出</t>
  </si>
  <si>
    <t>体育</t>
  </si>
  <si>
    <t>群众体育</t>
  </si>
  <si>
    <t>中央专项</t>
  </si>
  <si>
    <t>教科文</t>
  </si>
  <si>
    <t xml:space="preserve"> 新增项目 √ 延续项目 □</t>
  </si>
  <si>
    <t>教体局</t>
  </si>
  <si>
    <t>2018</t>
  </si>
  <si>
    <t>2018</t>
  </si>
  <si>
    <t>各项目学校</t>
  </si>
  <si>
    <t>11231024414384462Q</t>
  </si>
  <si>
    <t>马勇</t>
  </si>
  <si>
    <t>04538987912</t>
  </si>
  <si>
    <t>15904631681</t>
  </si>
  <si>
    <t>全面改薄及校舍安全保障机制</t>
  </si>
  <si>
    <t>切实加强专项资金管理和监督检查，确保专款专用，切实提高资金使用效益。专项资金到位后，市财政、教育部门负责监督使用，对违反财政资金使用管理的行为，将按照《财政违法行为处罚处分条例》严肃处理。</t>
  </si>
  <si>
    <t>为支持全面改善农村地区义务教育薄弱学校基本办学条件，按照《农村义务教育薄弱学校改造补助资金管理办法》，将资金用于改善本地区农村义务教育学校基本办学条件，支持农村中小学校舍及其附属设施的日常维修、大修改造和抗震加固等方面，优先建设教学和学生生活最急需的基本设备和设施。</t>
  </si>
  <si>
    <t>专项资金全部用于改善本地区农村义务教育薄弱学校基本办学条件，优先解决最贫困地区、最薄弱学校的基本办学条件，经过近年来的改造，农村学校的办学条件得到了极大的改善，进一步缩小了城乡差距。</t>
  </si>
  <si>
    <t>全面改薄资金到位86万元，用于新建绥阳小学食宿楼，校舍安全保障机制资金89万元，拟计划用于河北新区实验学校、老黑山小学及三岔口镇五大队小学的维修改造。</t>
  </si>
  <si>
    <t>完成2018年度项目学校的新建及改造任务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</si>
</sst>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_ "/>
    <numFmt numFmtId="178" formatCode="* #,##0.00;* \-#,##0.00;* &quot;-&quot;??;@"/>
    <numFmt numFmtId="179" formatCode="* #,##0;* \-#,##0;* &quot;-&quot;;@"/>
    <numFmt numFmtId="180" formatCode="&quot;¥&quot;* _-#,##0.00;&quot;¥&quot;* \-#,##0.00;&quot;¥&quot;* _-&quot;-&quot;??;@"/>
    <numFmt numFmtId="181" formatCode="&quot;¥&quot;* _-#,##0;&quot;¥&quot;* \-#,##0;&quot;¥&quot;* _-&quot;-&quot;;@"/>
    <numFmt numFmtId="182" formatCode="#,##0.00_);[Red]\(#,##0.00\)"/>
    <numFmt numFmtId="183" formatCode="0.00_ "/>
    <numFmt numFmtId="184" formatCode="* #,##0.00;* \-#,##0.00;* &quot;&quot;??;@"/>
    <numFmt numFmtId="185" formatCode="0.000_ "/>
    <numFmt numFmtId="186" formatCode="0.0000_ "/>
    <numFmt numFmtId="187" formatCode="0.00_);[Red]\(0.00\)"/>
    <numFmt numFmtId="188" formatCode="#,##0.0"/>
    <numFmt numFmtId="189" formatCode="#,##0_ "/>
    <numFmt numFmtId="190" formatCode="0_ 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b/>
      <sz val="22"/>
      <name val="华文中宋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9"/>
      <name val="等线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name val="Arial"/>
      <family val="2"/>
    </font>
    <font>
      <sz val="12"/>
      <color indexed="8"/>
      <name val="宋体"/>
      <family val="0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1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8"/>
      <name val="华文中宋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30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6" fillId="12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3" borderId="5" applyNumberFormat="0" applyAlignment="0" applyProtection="0"/>
    <xf numFmtId="0" fontId="27" fillId="14" borderId="6" applyNumberFormat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2" fillId="13" borderId="8" applyNumberFormat="0" applyAlignment="0" applyProtection="0"/>
    <xf numFmtId="0" fontId="21" fillId="7" borderId="5" applyNumberFormat="0" applyAlignment="0" applyProtection="0"/>
    <xf numFmtId="0" fontId="19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3" borderId="9" applyNumberFormat="0" applyFont="0" applyAlignment="0" applyProtection="0"/>
  </cellStyleXfs>
  <cellXfs count="191">
    <xf numFmtId="0" fontId="0" fillId="0" borderId="0" xfId="0" applyAlignment="1">
      <alignment/>
    </xf>
    <xf numFmtId="0" fontId="2" fillId="0" borderId="0" xfId="44">
      <alignment vertical="center"/>
      <protection/>
    </xf>
    <xf numFmtId="0" fontId="3" fillId="0" borderId="0" xfId="44" applyFont="1" applyAlignment="1">
      <alignment horizontal="center" vertical="center"/>
      <protection/>
    </xf>
    <xf numFmtId="0" fontId="2" fillId="0" borderId="0" xfId="44" applyFont="1" applyAlignment="1">
      <alignment horizontal="center" vertical="center"/>
      <protection/>
    </xf>
    <xf numFmtId="0" fontId="2" fillId="0" borderId="10" xfId="44" applyBorder="1">
      <alignment vertical="center"/>
      <protection/>
    </xf>
    <xf numFmtId="0" fontId="2" fillId="0" borderId="10" xfId="44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 applyProtection="1">
      <alignment horizontal="left" vertical="center" wrapText="1"/>
      <protection/>
    </xf>
    <xf numFmtId="0" fontId="2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41" applyFont="1" applyBorder="1" applyAlignment="1">
      <alignment vertical="center"/>
      <protection/>
    </xf>
    <xf numFmtId="0" fontId="4" fillId="0" borderId="10" xfId="41" applyFont="1" applyBorder="1">
      <alignment/>
      <protection/>
    </xf>
    <xf numFmtId="0" fontId="2" fillId="0" borderId="10" xfId="41" applyNumberFormat="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0" xfId="43">
      <alignment vertical="center"/>
      <protection/>
    </xf>
    <xf numFmtId="0" fontId="2" fillId="0" borderId="0" xfId="43" applyAlignment="1">
      <alignment horizontal="center" vertical="center"/>
      <protection/>
    </xf>
    <xf numFmtId="0" fontId="2" fillId="0" borderId="10" xfId="43" applyBorder="1" applyAlignment="1">
      <alignment horizontal="center" vertical="center"/>
      <protection/>
    </xf>
    <xf numFmtId="0" fontId="2" fillId="0" borderId="10" xfId="43" applyBorder="1" applyAlignment="1">
      <alignment horizontal="center" vertical="center" wrapText="1"/>
      <protection/>
    </xf>
    <xf numFmtId="0" fontId="2" fillId="0" borderId="10" xfId="43" applyBorder="1">
      <alignment vertical="center"/>
      <protection/>
    </xf>
    <xf numFmtId="0" fontId="2" fillId="0" borderId="11" xfId="43" applyBorder="1" applyAlignment="1">
      <alignment horizontal="center" vertical="center"/>
      <protection/>
    </xf>
    <xf numFmtId="0" fontId="4" fillId="0" borderId="0" xfId="41" applyFont="1">
      <alignment/>
      <protection/>
    </xf>
    <xf numFmtId="0" fontId="5" fillId="0" borderId="0" xfId="41" applyFont="1">
      <alignment/>
      <protection/>
    </xf>
    <xf numFmtId="0" fontId="2" fillId="0" borderId="0" xfId="41" applyFont="1">
      <alignment/>
      <protection/>
    </xf>
    <xf numFmtId="0" fontId="0" fillId="0" borderId="0" xfId="41">
      <alignment/>
      <protection/>
    </xf>
    <xf numFmtId="0" fontId="6" fillId="0" borderId="0" xfId="41" applyNumberFormat="1" applyFont="1" applyFill="1" applyAlignment="1" applyProtection="1">
      <alignment horizontal="left" vertical="center" wrapText="1"/>
      <protection/>
    </xf>
    <xf numFmtId="0" fontId="2" fillId="0" borderId="0" xfId="41" applyNumberFormat="1" applyFont="1" applyFill="1" applyAlignment="1" applyProtection="1">
      <alignment horizontal="right" vertical="center" wrapText="1"/>
      <protection/>
    </xf>
    <xf numFmtId="0" fontId="7" fillId="0" borderId="0" xfId="41" applyNumberFormat="1" applyFont="1" applyFill="1" applyAlignment="1" applyProtection="1">
      <alignment horizontal="centerContinuous" vertical="center" wrapText="1"/>
      <protection/>
    </xf>
    <xf numFmtId="0" fontId="2" fillId="0" borderId="12" xfId="41" applyNumberFormat="1" applyFont="1" applyFill="1" applyBorder="1" applyAlignment="1" applyProtection="1">
      <alignment vertical="center" wrapText="1"/>
      <protection/>
    </xf>
    <xf numFmtId="0" fontId="2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4" fontId="2" fillId="0" borderId="10" xfId="41" applyNumberFormat="1" applyFont="1" applyFill="1" applyBorder="1" applyAlignment="1" applyProtection="1">
      <alignment horizontal="right"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0" fillId="0" borderId="10" xfId="41" applyBorder="1">
      <alignment/>
      <protection/>
    </xf>
    <xf numFmtId="0" fontId="8" fillId="0" borderId="0" xfId="45" applyFont="1" applyAlignment="1">
      <alignment vertical="center"/>
      <protection/>
    </xf>
    <xf numFmtId="0" fontId="8" fillId="0" borderId="0" xfId="45" applyAlignment="1">
      <alignment vertical="center"/>
      <protection/>
    </xf>
    <xf numFmtId="0" fontId="7" fillId="0" borderId="0" xfId="45" applyFont="1" applyAlignment="1">
      <alignment horizontal="centerContinuous" vertical="center"/>
      <protection/>
    </xf>
    <xf numFmtId="176" fontId="9" fillId="0" borderId="0" xfId="45" applyNumberFormat="1" applyFont="1" applyFill="1" applyAlignment="1" applyProtection="1">
      <alignment vertical="center"/>
      <protection/>
    </xf>
    <xf numFmtId="0" fontId="2" fillId="0" borderId="0" xfId="45" applyFont="1" applyAlignment="1">
      <alignment horizontal="right" vertical="center"/>
      <protection/>
    </xf>
    <xf numFmtId="0" fontId="2" fillId="0" borderId="10" xfId="45" applyNumberFormat="1" applyFont="1" applyFill="1" applyBorder="1" applyAlignment="1" applyProtection="1">
      <alignment horizontal="center" vertical="center" wrapText="1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/>
      <protection/>
    </xf>
    <xf numFmtId="0" fontId="2" fillId="0" borderId="10" xfId="45" applyFont="1" applyFill="1" applyBorder="1" applyAlignment="1">
      <alignment vertical="center"/>
      <protection/>
    </xf>
    <xf numFmtId="0" fontId="2" fillId="0" borderId="10" xfId="45" applyFont="1" applyBorder="1" applyAlignment="1">
      <alignment vertical="center"/>
      <protection/>
    </xf>
    <xf numFmtId="0" fontId="2" fillId="0" borderId="10" xfId="45" applyFont="1" applyBorder="1" applyAlignment="1">
      <alignment vertical="center" wrapText="1"/>
      <protection/>
    </xf>
    <xf numFmtId="0" fontId="2" fillId="0" borderId="0" xfId="41" applyNumberFormat="1" applyFont="1" applyFill="1" applyAlignment="1" applyProtection="1">
      <alignment horizontal="left" vertical="center" wrapText="1"/>
      <protection/>
    </xf>
    <xf numFmtId="0" fontId="2" fillId="0" borderId="13" xfId="41" applyFont="1" applyBorder="1" applyAlignment="1">
      <alignment horizontal="centerContinuous" vertical="center"/>
      <protection/>
    </xf>
    <xf numFmtId="0" fontId="2" fillId="0" borderId="14" xfId="41" applyFont="1" applyBorder="1" applyAlignment="1">
      <alignment horizontal="centerContinuous" vertical="center"/>
      <protection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2" fillId="0" borderId="0" xfId="41" applyFont="1" applyAlignment="1">
      <alignment horizontal="right"/>
      <protection/>
    </xf>
    <xf numFmtId="0" fontId="2" fillId="0" borderId="10" xfId="41" applyFont="1" applyBorder="1">
      <alignment/>
      <protection/>
    </xf>
    <xf numFmtId="0" fontId="2" fillId="0" borderId="10" xfId="43" applyFont="1" applyBorder="1" applyAlignment="1">
      <alignment horizontal="center" vertical="center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0" xfId="43" applyAlignment="1">
      <alignment horizontal="center" vertical="center" wrapText="1"/>
      <protection/>
    </xf>
    <xf numFmtId="0" fontId="2" fillId="0" borderId="10" xfId="44" applyFont="1" applyBorder="1">
      <alignment vertic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0" xfId="44" applyAlignment="1">
      <alignment horizontal="center" vertical="center" wrapText="1"/>
      <protection/>
    </xf>
    <xf numFmtId="4" fontId="0" fillId="0" borderId="10" xfId="41" applyNumberFormat="1" applyBorder="1">
      <alignment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32" fillId="13" borderId="0" xfId="0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13" borderId="13" xfId="0" applyFont="1" applyFill="1" applyBorder="1" applyAlignment="1">
      <alignment horizontal="center" vertical="center" wrapText="1"/>
    </xf>
    <xf numFmtId="0" fontId="34" fillId="13" borderId="1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/>
    </xf>
    <xf numFmtId="183" fontId="34" fillId="13" borderId="16" xfId="0" applyNumberFormat="1" applyFont="1" applyFill="1" applyBorder="1" applyAlignment="1">
      <alignment horizontal="right" vertical="center"/>
    </xf>
    <xf numFmtId="0" fontId="35" fillId="0" borderId="17" xfId="0" applyFont="1" applyBorder="1" applyAlignment="1">
      <alignment horizontal="left" vertical="center"/>
    </xf>
    <xf numFmtId="183" fontId="32" fillId="13" borderId="10" xfId="0" applyNumberFormat="1" applyFont="1" applyFill="1" applyBorder="1" applyAlignment="1">
      <alignment horizontal="right" vertical="center" wrapText="1"/>
    </xf>
    <xf numFmtId="0" fontId="22" fillId="0" borderId="17" xfId="0" applyFont="1" applyBorder="1" applyAlignment="1">
      <alignment horizontal="left" vertical="center"/>
    </xf>
    <xf numFmtId="183" fontId="32" fillId="13" borderId="10" xfId="0" applyNumberFormat="1" applyFont="1" applyFill="1" applyBorder="1" applyAlignment="1">
      <alignment horizontal="right" vertical="center"/>
    </xf>
    <xf numFmtId="183" fontId="34" fillId="13" borderId="10" xfId="0" applyNumberFormat="1" applyFont="1" applyFill="1" applyBorder="1" applyAlignment="1">
      <alignment horizontal="right" vertical="center"/>
    </xf>
    <xf numFmtId="183" fontId="32" fillId="13" borderId="10" xfId="0" applyNumberFormat="1" applyFont="1" applyFill="1" applyBorder="1" applyAlignment="1">
      <alignment horizontal="left" vertical="center"/>
    </xf>
    <xf numFmtId="0" fontId="35" fillId="0" borderId="17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83" fontId="0" fillId="0" borderId="0" xfId="0" applyNumberFormat="1" applyAlignment="1">
      <alignment/>
    </xf>
    <xf numFmtId="0" fontId="22" fillId="0" borderId="15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187" fontId="34" fillId="13" borderId="10" xfId="0" applyNumberFormat="1" applyFont="1" applyFill="1" applyBorder="1" applyAlignment="1">
      <alignment horizontal="right" vertical="center"/>
    </xf>
    <xf numFmtId="187" fontId="32" fillId="13" borderId="10" xfId="0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38" fillId="0" borderId="0" xfId="41" applyNumberFormat="1" applyFont="1" applyFill="1" applyAlignment="1" applyProtection="1">
      <alignment horizontal="centerContinuous" vertical="center" wrapText="1"/>
      <protection/>
    </xf>
    <xf numFmtId="0" fontId="9" fillId="0" borderId="0" xfId="41" applyNumberFormat="1" applyFont="1" applyFill="1" applyAlignment="1" applyProtection="1">
      <alignment horizontal="centerContinuous" vertical="center" wrapText="1"/>
      <protection/>
    </xf>
    <xf numFmtId="0" fontId="9" fillId="0" borderId="0" xfId="45" applyFont="1" applyAlignment="1">
      <alignment horizontal="centerContinuous" vertical="center"/>
      <protection/>
    </xf>
    <xf numFmtId="0" fontId="6" fillId="0" borderId="0" xfId="45" applyFont="1" applyBorder="1" applyAlignment="1">
      <alignment vertical="center" wrapText="1"/>
      <protection/>
    </xf>
    <xf numFmtId="0" fontId="11" fillId="0" borderId="10" xfId="45" applyFont="1" applyBorder="1" applyAlignment="1">
      <alignment horizontal="center" vertical="center" wrapText="1"/>
      <protection/>
    </xf>
    <xf numFmtId="0" fontId="11" fillId="0" borderId="10" xfId="45" applyFont="1" applyFill="1" applyBorder="1" applyAlignment="1">
      <alignment vertical="center"/>
      <protection/>
    </xf>
    <xf numFmtId="0" fontId="11" fillId="0" borderId="12" xfId="41" applyNumberFormat="1" applyFont="1" applyFill="1" applyBorder="1" applyAlignment="1" applyProtection="1">
      <alignment vertical="center" wrapText="1"/>
      <protection/>
    </xf>
    <xf numFmtId="0" fontId="11" fillId="0" borderId="0" xfId="43" applyFont="1" applyAlignment="1">
      <alignment horizontal="center" vertical="center"/>
      <protection/>
    </xf>
    <xf numFmtId="0" fontId="11" fillId="0" borderId="0" xfId="41" applyNumberFormat="1" applyFont="1" applyFill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34" fillId="13" borderId="0" xfId="0" applyFont="1" applyFill="1" applyBorder="1" applyAlignment="1">
      <alignment/>
    </xf>
    <xf numFmtId="0" fontId="11" fillId="0" borderId="0" xfId="41" applyNumberFormat="1" applyFont="1" applyFill="1" applyAlignment="1" applyProtection="1">
      <alignment horizontal="left" vertical="center"/>
      <protection/>
    </xf>
    <xf numFmtId="0" fontId="0" fillId="0" borderId="0" xfId="41" applyFont="1">
      <alignment/>
      <protection/>
    </xf>
    <xf numFmtId="0" fontId="39" fillId="0" borderId="0" xfId="42" applyFont="1" applyFill="1" applyAlignment="1">
      <alignment horizontal="center" vertical="center" wrapText="1"/>
      <protection/>
    </xf>
    <xf numFmtId="0" fontId="8" fillId="0" borderId="0" xfId="42" applyFill="1" applyAlignment="1">
      <alignment vertical="center"/>
      <protection/>
    </xf>
    <xf numFmtId="0" fontId="32" fillId="0" borderId="15" xfId="42" applyFont="1" applyFill="1" applyBorder="1" applyAlignment="1">
      <alignment horizontal="center" vertical="center" wrapText="1"/>
      <protection/>
    </xf>
    <xf numFmtId="0" fontId="32" fillId="0" borderId="15" xfId="42" applyFont="1" applyFill="1" applyBorder="1" applyAlignment="1">
      <alignment horizontal="left" vertical="center" wrapText="1"/>
      <protection/>
    </xf>
    <xf numFmtId="0" fontId="37" fillId="0" borderId="15" xfId="0" applyFont="1" applyBorder="1" applyAlignment="1">
      <alignment horizontal="center" vertical="center"/>
    </xf>
    <xf numFmtId="0" fontId="40" fillId="0" borderId="15" xfId="42" applyFont="1" applyFill="1" applyBorder="1" applyAlignment="1">
      <alignment horizontal="center" vertical="center" wrapText="1"/>
      <protection/>
    </xf>
    <xf numFmtId="49" fontId="40" fillId="0" borderId="15" xfId="42" applyNumberFormat="1" applyFont="1" applyFill="1" applyBorder="1" applyAlignment="1">
      <alignment horizontal="left" vertical="center" wrapText="1"/>
      <protection/>
    </xf>
    <xf numFmtId="0" fontId="41" fillId="0" borderId="0" xfId="42" applyFont="1" applyFill="1" applyAlignment="1">
      <alignment horizontal="center" vertical="center" wrapText="1"/>
      <protection/>
    </xf>
    <xf numFmtId="0" fontId="11" fillId="0" borderId="0" xfId="42" applyFont="1" applyFill="1" applyAlignment="1">
      <alignment vertical="center"/>
      <protection/>
    </xf>
    <xf numFmtId="0" fontId="4" fillId="0" borderId="10" xfId="41" applyNumberFormat="1" applyFont="1" applyBorder="1">
      <alignment/>
      <protection/>
    </xf>
    <xf numFmtId="0" fontId="2" fillId="0" borderId="10" xfId="41" applyNumberFormat="1" applyFont="1" applyFill="1" applyBorder="1" applyAlignment="1" applyProtection="1">
      <alignment horizontal="left" vertical="center" wrapText="1"/>
      <protection/>
    </xf>
    <xf numFmtId="0" fontId="2" fillId="0" borderId="10" xfId="41" applyFont="1" applyBorder="1" applyAlignment="1">
      <alignment vertical="center"/>
      <protection/>
    </xf>
    <xf numFmtId="0" fontId="2" fillId="0" borderId="10" xfId="41" applyNumberFormat="1" applyFont="1" applyFill="1" applyBorder="1" applyAlignment="1" applyProtection="1">
      <alignment horizontal="right" vertical="center" wrapText="1"/>
      <protection/>
    </xf>
    <xf numFmtId="0" fontId="2" fillId="0" borderId="10" xfId="44" applyFont="1" applyBorder="1">
      <alignment vertical="center"/>
      <protection/>
    </xf>
    <xf numFmtId="0" fontId="2" fillId="0" borderId="10" xfId="44" applyBorder="1" applyAlignment="1">
      <alignment horizontal="center" vertical="center"/>
      <protection/>
    </xf>
    <xf numFmtId="187" fontId="2" fillId="0" borderId="10" xfId="43" applyNumberFormat="1" applyBorder="1" applyAlignment="1">
      <alignment horizontal="center" vertical="center"/>
      <protection/>
    </xf>
    <xf numFmtId="187" fontId="2" fillId="0" borderId="10" xfId="43" applyNumberFormat="1" applyBorder="1" applyAlignment="1">
      <alignment horizontal="center" vertical="center" wrapText="1"/>
      <protection/>
    </xf>
    <xf numFmtId="187" fontId="2" fillId="0" borderId="10" xfId="43" applyNumberFormat="1" applyBorder="1">
      <alignment vertical="center"/>
      <protection/>
    </xf>
    <xf numFmtId="187" fontId="2" fillId="0" borderId="11" xfId="43" applyNumberFormat="1" applyBorder="1" applyAlignment="1">
      <alignment horizontal="center" vertical="center"/>
      <protection/>
    </xf>
    <xf numFmtId="187" fontId="2" fillId="0" borderId="10" xfId="44" applyNumberFormat="1" applyBorder="1">
      <alignment vertical="center"/>
      <protection/>
    </xf>
    <xf numFmtId="0" fontId="2" fillId="0" borderId="15" xfId="41" applyNumberFormat="1" applyFont="1" applyFill="1" applyBorder="1" applyAlignment="1">
      <alignment horizontal="left" vertical="center"/>
      <protection/>
    </xf>
    <xf numFmtId="0" fontId="2" fillId="0" borderId="19" xfId="41" applyFont="1" applyBorder="1" applyAlignment="1">
      <alignment horizontal="left" vertical="center" wrapText="1"/>
      <protection/>
    </xf>
    <xf numFmtId="0" fontId="2" fillId="0" borderId="15" xfId="43" applyBorder="1" applyAlignment="1">
      <alignment horizontal="left" vertical="center"/>
      <protection/>
    </xf>
    <xf numFmtId="0" fontId="2" fillId="0" borderId="19" xfId="43" applyBorder="1" applyAlignment="1">
      <alignment vertical="center" wrapText="1"/>
      <protection/>
    </xf>
    <xf numFmtId="0" fontId="2" fillId="0" borderId="10" xfId="41" applyFont="1" applyBorder="1" applyAlignment="1">
      <alignment horizontal="left" vertical="center" wrapText="1"/>
      <protection/>
    </xf>
    <xf numFmtId="0" fontId="2" fillId="0" borderId="20" xfId="41" applyFont="1" applyBorder="1" applyAlignment="1">
      <alignment horizontal="left" vertical="center" wrapText="1"/>
      <protection/>
    </xf>
    <xf numFmtId="0" fontId="2" fillId="0" borderId="10" xfId="44" applyBorder="1" applyAlignment="1">
      <alignment horizontal="left" vertical="center"/>
      <protection/>
    </xf>
    <xf numFmtId="0" fontId="2" fillId="0" borderId="17" xfId="41" applyNumberFormat="1" applyFont="1" applyFill="1" applyBorder="1" applyAlignment="1">
      <alignment horizontal="center" vertical="center"/>
      <protection/>
    </xf>
    <xf numFmtId="0" fontId="2" fillId="0" borderId="15" xfId="41" applyNumberFormat="1" applyFont="1" applyFill="1" applyBorder="1" applyAlignment="1">
      <alignment horizontal="right" vertical="center"/>
      <protection/>
    </xf>
    <xf numFmtId="187" fontId="4" fillId="0" borderId="10" xfId="41" applyNumberFormat="1" applyFont="1" applyBorder="1">
      <alignment/>
      <protection/>
    </xf>
    <xf numFmtId="187" fontId="2" fillId="0" borderId="15" xfId="44" applyNumberFormat="1" applyBorder="1">
      <alignment vertical="center"/>
      <protection/>
    </xf>
    <xf numFmtId="187" fontId="2" fillId="0" borderId="11" xfId="44" applyNumberFormat="1" applyBorder="1">
      <alignment vertical="center"/>
      <protection/>
    </xf>
    <xf numFmtId="0" fontId="42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0" xfId="41" applyNumberFormat="1" applyFont="1" applyFill="1" applyAlignment="1" applyProtection="1">
      <alignment horizontal="center" vertical="center" wrapText="1"/>
      <protection/>
    </xf>
    <xf numFmtId="0" fontId="4" fillId="0" borderId="0" xfId="41" applyFont="1" applyAlignment="1">
      <alignment horizontal="center" vertical="center" wrapText="1"/>
      <protection/>
    </xf>
    <xf numFmtId="0" fontId="2" fillId="0" borderId="12" xfId="41" applyNumberFormat="1" applyFont="1" applyFill="1" applyBorder="1" applyAlignment="1" applyProtection="1">
      <alignment horizontal="center" vertical="center" wrapText="1"/>
      <protection/>
    </xf>
    <xf numFmtId="0" fontId="2" fillId="0" borderId="0" xfId="41" applyFont="1" applyAlignment="1">
      <alignment horizontal="center" vertical="center" wrapText="1"/>
      <protection/>
    </xf>
    <xf numFmtId="187" fontId="42" fillId="0" borderId="10" xfId="41" applyNumberFormat="1" applyFont="1" applyFill="1" applyBorder="1" applyAlignment="1" applyProtection="1">
      <alignment horizontal="center" vertical="center" wrapText="1"/>
      <protection/>
    </xf>
    <xf numFmtId="0" fontId="42" fillId="0" borderId="10" xfId="41" applyFont="1" applyBorder="1" applyAlignment="1">
      <alignment horizontal="center" vertical="center" wrapText="1"/>
      <protection/>
    </xf>
    <xf numFmtId="4" fontId="42" fillId="0" borderId="10" xfId="41" applyNumberFormat="1" applyFont="1" applyFill="1" applyBorder="1" applyAlignment="1" applyProtection="1">
      <alignment horizontal="center" vertical="center" wrapText="1"/>
      <protection/>
    </xf>
    <xf numFmtId="43" fontId="42" fillId="0" borderId="10" xfId="41" applyNumberFormat="1" applyFont="1" applyBorder="1" applyAlignment="1">
      <alignment horizontal="center" vertical="center" wrapText="1"/>
      <protection/>
    </xf>
    <xf numFmtId="187" fontId="42" fillId="0" borderId="10" xfId="41" applyNumberFormat="1" applyFont="1" applyBorder="1" applyAlignment="1">
      <alignment horizontal="center" vertical="center" wrapText="1"/>
      <protection/>
    </xf>
    <xf numFmtId="0" fontId="0" fillId="0" borderId="0" xfId="41" applyAlignment="1">
      <alignment horizontal="center" vertical="center" wrapText="1"/>
      <protection/>
    </xf>
    <xf numFmtId="0" fontId="6" fillId="0" borderId="0" xfId="41" applyNumberFormat="1" applyFont="1" applyFill="1" applyAlignment="1" applyProtection="1">
      <alignment vertical="center" wrapText="1"/>
      <protection/>
    </xf>
    <xf numFmtId="0" fontId="42" fillId="0" borderId="10" xfId="41" applyNumberFormat="1" applyFont="1" applyFill="1" applyBorder="1" applyAlignment="1" applyProtection="1">
      <alignment vertical="center" wrapText="1"/>
      <protection/>
    </xf>
    <xf numFmtId="0" fontId="42" fillId="0" borderId="10" xfId="0" applyFont="1" applyBorder="1" applyAlignment="1">
      <alignment vertical="center" wrapText="1"/>
    </xf>
    <xf numFmtId="0" fontId="42" fillId="0" borderId="10" xfId="41" applyFont="1" applyBorder="1" applyAlignment="1">
      <alignment vertical="center" wrapText="1"/>
      <protection/>
    </xf>
    <xf numFmtId="0" fontId="0" fillId="0" borderId="0" xfId="41" applyAlignment="1">
      <alignment vertical="center" wrapText="1"/>
      <protection/>
    </xf>
    <xf numFmtId="0" fontId="2" fillId="0" borderId="0" xfId="41" applyNumberFormat="1" applyFont="1" applyFill="1" applyAlignment="1" applyProtection="1">
      <alignment vertical="center" wrapText="1"/>
      <protection/>
    </xf>
    <xf numFmtId="0" fontId="4" fillId="0" borderId="0" xfId="41" applyFont="1" applyAlignment="1">
      <alignment vertical="center" wrapText="1"/>
      <protection/>
    </xf>
    <xf numFmtId="0" fontId="42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2" xfId="41" applyNumberFormat="1" applyFont="1" applyFill="1" applyBorder="1" applyAlignment="1" applyProtection="1">
      <alignment horizontal="center" vertical="center" wrapText="1"/>
      <protection/>
    </xf>
    <xf numFmtId="0" fontId="38" fillId="0" borderId="0" xfId="41" applyNumberFormat="1" applyFont="1" applyFill="1" applyAlignment="1" applyProtection="1">
      <alignment horizontal="center" vertical="center" wrapText="1"/>
      <protection/>
    </xf>
    <xf numFmtId="0" fontId="9" fillId="0" borderId="0" xfId="43" applyFont="1" applyAlignment="1">
      <alignment horizontal="center" vertical="center"/>
      <protection/>
    </xf>
    <xf numFmtId="0" fontId="11" fillId="0" borderId="12" xfId="43" applyFont="1" applyBorder="1" applyAlignment="1">
      <alignment horizontal="left" vertical="center"/>
      <protection/>
    </xf>
    <xf numFmtId="0" fontId="9" fillId="0" borderId="0" xfId="44" applyFont="1" applyAlignment="1">
      <alignment horizontal="center" vertical="center"/>
      <protection/>
    </xf>
    <xf numFmtId="0" fontId="11" fillId="0" borderId="12" xfId="44" applyFont="1" applyBorder="1" applyAlignment="1">
      <alignment horizontal="left" vertical="center"/>
      <protection/>
    </xf>
    <xf numFmtId="0" fontId="9" fillId="13" borderId="0" xfId="0" applyFont="1" applyFill="1" applyBorder="1" applyAlignment="1">
      <alignment horizontal="center" vertical="center" wrapText="1"/>
    </xf>
    <xf numFmtId="0" fontId="31" fillId="13" borderId="0" xfId="0" applyFont="1" applyFill="1" applyBorder="1" applyAlignment="1">
      <alignment horizontal="center" vertical="center" wrapText="1"/>
    </xf>
    <xf numFmtId="0" fontId="32" fillId="0" borderId="21" xfId="42" applyFont="1" applyFill="1" applyBorder="1" applyAlignment="1">
      <alignment vertical="center"/>
      <protection/>
    </xf>
    <xf numFmtId="0" fontId="32" fillId="0" borderId="15" xfId="42" applyFont="1" applyFill="1" applyBorder="1" applyAlignment="1">
      <alignment horizontal="center" vertical="center" wrapText="1"/>
      <protection/>
    </xf>
    <xf numFmtId="0" fontId="40" fillId="0" borderId="22" xfId="42" applyFont="1" applyFill="1" applyBorder="1" applyAlignment="1">
      <alignment horizontal="center" vertical="center" wrapText="1"/>
      <protection/>
    </xf>
    <xf numFmtId="0" fontId="40" fillId="0" borderId="18" xfId="42" applyFont="1" applyFill="1" applyBorder="1" applyAlignment="1">
      <alignment horizontal="center" vertical="center" wrapText="1"/>
      <protection/>
    </xf>
    <xf numFmtId="0" fontId="40" fillId="0" borderId="17" xfId="42" applyFont="1" applyFill="1" applyBorder="1" applyAlignment="1">
      <alignment horizontal="center" vertical="center" wrapText="1"/>
      <protection/>
    </xf>
    <xf numFmtId="0" fontId="40" fillId="0" borderId="15" xfId="42" applyFont="1" applyFill="1" applyBorder="1" applyAlignment="1">
      <alignment horizontal="center" vertical="center" wrapText="1"/>
      <protection/>
    </xf>
    <xf numFmtId="49" fontId="40" fillId="0" borderId="19" xfId="42" applyNumberFormat="1" applyFont="1" applyFill="1" applyBorder="1" applyAlignment="1">
      <alignment horizontal="left" vertical="center" wrapText="1"/>
      <protection/>
    </xf>
    <xf numFmtId="49" fontId="40" fillId="0" borderId="23" xfId="42" applyNumberFormat="1" applyFont="1" applyFill="1" applyBorder="1" applyAlignment="1">
      <alignment horizontal="left" vertical="center" wrapText="1"/>
      <protection/>
    </xf>
    <xf numFmtId="0" fontId="40" fillId="0" borderId="24" xfId="42" applyFont="1" applyFill="1" applyBorder="1" applyAlignment="1">
      <alignment horizontal="left" vertical="center" wrapText="1"/>
      <protection/>
    </xf>
    <xf numFmtId="0" fontId="40" fillId="0" borderId="23" xfId="42" applyFont="1" applyFill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40" fillId="0" borderId="26" xfId="42" applyFont="1" applyFill="1" applyBorder="1" applyAlignment="1">
      <alignment horizontal="left" vertical="center" wrapText="1"/>
      <protection/>
    </xf>
    <xf numFmtId="0" fontId="40" fillId="0" borderId="27" xfId="42" applyFont="1" applyFill="1" applyBorder="1" applyAlignment="1">
      <alignment horizontal="left" vertical="center" wrapText="1"/>
      <protection/>
    </xf>
    <xf numFmtId="0" fontId="40" fillId="0" borderId="20" xfId="42" applyFont="1" applyFill="1" applyBorder="1" applyAlignment="1">
      <alignment horizontal="left" vertical="center" wrapText="1"/>
      <protection/>
    </xf>
    <xf numFmtId="0" fontId="40" fillId="0" borderId="28" xfId="42" applyFont="1" applyFill="1" applyBorder="1" applyAlignment="1">
      <alignment horizontal="left" vertical="center" wrapText="1"/>
      <protection/>
    </xf>
    <xf numFmtId="49" fontId="32" fillId="0" borderId="15" xfId="42" applyNumberFormat="1" applyFont="1" applyFill="1" applyBorder="1" applyAlignment="1">
      <alignment horizontal="left" vertical="center" wrapText="1"/>
      <protection/>
    </xf>
    <xf numFmtId="0" fontId="32" fillId="0" borderId="15" xfId="42" applyFont="1" applyFill="1" applyBorder="1" applyAlignment="1">
      <alignment horizontal="left" vertical="center" wrapText="1"/>
      <protection/>
    </xf>
    <xf numFmtId="182" fontId="32" fillId="0" borderId="15" xfId="42" applyNumberFormat="1" applyFont="1" applyFill="1" applyBorder="1" applyAlignment="1">
      <alignment horizontal="left" vertical="center" wrapText="1"/>
      <protection/>
    </xf>
    <xf numFmtId="49" fontId="2" fillId="0" borderId="15" xfId="42" applyNumberFormat="1" applyFont="1" applyFill="1" applyBorder="1" applyAlignment="1">
      <alignment horizontal="left" vertical="center"/>
      <protection/>
    </xf>
    <xf numFmtId="0" fontId="2" fillId="0" borderId="15" xfId="42" applyFont="1" applyFill="1" applyBorder="1" applyAlignment="1">
      <alignment horizontal="left" vertical="center"/>
      <protection/>
    </xf>
    <xf numFmtId="0" fontId="32" fillId="0" borderId="15" xfId="42" applyNumberFormat="1" applyFont="1" applyFill="1" applyBorder="1" applyAlignment="1">
      <alignment horizontal="left" vertical="center" wrapText="1"/>
      <protection/>
    </xf>
    <xf numFmtId="49" fontId="32" fillId="0" borderId="19" xfId="42" applyNumberFormat="1" applyFont="1" applyFill="1" applyBorder="1" applyAlignment="1">
      <alignment horizontal="left" vertical="center" wrapText="1"/>
      <protection/>
    </xf>
    <xf numFmtId="49" fontId="32" fillId="0" borderId="24" xfId="42" applyNumberFormat="1" applyFont="1" applyFill="1" applyBorder="1" applyAlignment="1">
      <alignment horizontal="left" vertical="center" wrapText="1"/>
      <protection/>
    </xf>
    <xf numFmtId="49" fontId="32" fillId="0" borderId="23" xfId="42" applyNumberFormat="1" applyFont="1" applyFill="1" applyBorder="1" applyAlignment="1">
      <alignment horizontal="left" vertical="center" wrapText="1"/>
      <protection/>
    </xf>
    <xf numFmtId="0" fontId="39" fillId="0" borderId="0" xfId="42" applyFont="1" applyFill="1" applyAlignment="1">
      <alignment horizontal="center" vertical="center" wrapText="1"/>
      <protection/>
    </xf>
    <xf numFmtId="0" fontId="32" fillId="0" borderId="0" xfId="42" applyFont="1" applyFill="1" applyBorder="1" applyAlignment="1">
      <alignment horizontal="left" vertical="center" wrapText="1"/>
      <protection/>
    </xf>
    <xf numFmtId="0" fontId="32" fillId="0" borderId="19" xfId="42" applyNumberFormat="1" applyFont="1" applyFill="1" applyBorder="1" applyAlignment="1">
      <alignment horizontal="left" vertical="center" wrapText="1"/>
      <protection/>
    </xf>
    <xf numFmtId="0" fontId="32" fillId="0" borderId="24" xfId="42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 2_穆棱农机总站2018部门预算公开表格（含绩效表）" xfId="42"/>
    <cellStyle name="常规_部门收入总表" xfId="43"/>
    <cellStyle name="常规_部门支出总表" xfId="44"/>
    <cellStyle name="常规_三公经费预算安排情况表" xfId="45"/>
    <cellStyle name="Hyperlink" xfId="46"/>
    <cellStyle name="好" xfId="47"/>
    <cellStyle name="好_穆棱农机总站2018部门预算公开表格（含绩效表）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10" sqref="E10"/>
    </sheetView>
  </sheetViews>
  <sheetFormatPr defaultColWidth="9.140625" defaultRowHeight="15.75" customHeight="1"/>
  <cols>
    <col min="1" max="1" width="19.00390625" style="151" customWidth="1"/>
    <col min="2" max="2" width="12.421875" style="146" customWidth="1"/>
    <col min="3" max="3" width="26.421875" style="151" customWidth="1"/>
    <col min="4" max="4" width="11.28125" style="146" customWidth="1"/>
    <col min="5" max="5" width="20.421875" style="151" customWidth="1"/>
    <col min="6" max="6" width="14.28125" style="146" customWidth="1"/>
    <col min="7" max="16384" width="9.140625" style="21" customWidth="1"/>
  </cols>
  <sheetData>
    <row r="1" spans="1:6" s="18" customFormat="1" ht="12.75" customHeight="1">
      <c r="A1" s="147" t="s">
        <v>76</v>
      </c>
      <c r="B1" s="137"/>
      <c r="C1" s="152"/>
      <c r="D1" s="137"/>
      <c r="E1" s="153"/>
      <c r="F1" s="138"/>
    </row>
    <row r="2" spans="1:6" s="19" customFormat="1" ht="18.75" customHeight="1">
      <c r="A2" s="156" t="s">
        <v>25</v>
      </c>
      <c r="B2" s="156"/>
      <c r="C2" s="156"/>
      <c r="D2" s="156"/>
      <c r="E2" s="156"/>
      <c r="F2" s="156"/>
    </row>
    <row r="3" spans="1:6" s="20" customFormat="1" ht="19.5" customHeight="1">
      <c r="A3" s="97" t="s">
        <v>326</v>
      </c>
      <c r="B3" s="139"/>
      <c r="C3" s="25"/>
      <c r="D3" s="140"/>
      <c r="E3" s="155" t="s">
        <v>1</v>
      </c>
      <c r="F3" s="155"/>
    </row>
    <row r="4" spans="1:6" s="20" customFormat="1" ht="21" customHeight="1">
      <c r="A4" s="148" t="s">
        <v>2</v>
      </c>
      <c r="B4" s="136"/>
      <c r="C4" s="154" t="s">
        <v>3</v>
      </c>
      <c r="D4" s="154"/>
      <c r="E4" s="154"/>
      <c r="F4" s="154"/>
    </row>
    <row r="5" spans="1:6" s="20" customFormat="1" ht="30" customHeight="1">
      <c r="A5" s="148" t="s">
        <v>4</v>
      </c>
      <c r="B5" s="136" t="s">
        <v>5</v>
      </c>
      <c r="C5" s="148" t="s">
        <v>40</v>
      </c>
      <c r="D5" s="136" t="s">
        <v>5</v>
      </c>
      <c r="E5" s="148" t="s">
        <v>41</v>
      </c>
      <c r="F5" s="136" t="s">
        <v>42</v>
      </c>
    </row>
    <row r="6" spans="1:6" s="20" customFormat="1" ht="30" customHeight="1">
      <c r="A6" s="149" t="s">
        <v>33</v>
      </c>
      <c r="B6" s="141">
        <v>25956.27</v>
      </c>
      <c r="C6" s="150" t="s">
        <v>53</v>
      </c>
      <c r="D6" s="143"/>
      <c r="E6" s="150" t="s">
        <v>43</v>
      </c>
      <c r="F6" s="144">
        <v>21184.95</v>
      </c>
    </row>
    <row r="7" spans="1:6" s="20" customFormat="1" ht="30" customHeight="1">
      <c r="A7" s="149" t="s">
        <v>34</v>
      </c>
      <c r="B7" s="141"/>
      <c r="C7" s="150" t="s">
        <v>54</v>
      </c>
      <c r="D7" s="143"/>
      <c r="E7" s="150" t="s">
        <v>44</v>
      </c>
      <c r="F7" s="144">
        <v>2094.7016999999996</v>
      </c>
    </row>
    <row r="8" spans="1:6" s="20" customFormat="1" ht="30" customHeight="1">
      <c r="A8" s="149" t="s">
        <v>35</v>
      </c>
      <c r="B8" s="141"/>
      <c r="C8" s="150" t="s">
        <v>55</v>
      </c>
      <c r="D8" s="143"/>
      <c r="E8" s="150" t="s">
        <v>45</v>
      </c>
      <c r="F8" s="144">
        <v>2729.3984000000005</v>
      </c>
    </row>
    <row r="9" spans="1:6" s="20" customFormat="1" ht="30" customHeight="1">
      <c r="A9" s="149" t="s">
        <v>36</v>
      </c>
      <c r="B9" s="141">
        <v>32.78</v>
      </c>
      <c r="C9" s="150" t="s">
        <v>56</v>
      </c>
      <c r="D9" s="143"/>
      <c r="E9" s="150" t="s">
        <v>46</v>
      </c>
      <c r="F9" s="144"/>
    </row>
    <row r="10" spans="1:6" s="20" customFormat="1" ht="30" customHeight="1">
      <c r="A10" s="149" t="s">
        <v>37</v>
      </c>
      <c r="B10" s="141">
        <v>20</v>
      </c>
      <c r="C10" s="150" t="s">
        <v>57</v>
      </c>
      <c r="D10" s="143">
        <v>24520.82</v>
      </c>
      <c r="E10" s="150" t="s">
        <v>47</v>
      </c>
      <c r="F10" s="144"/>
    </row>
    <row r="11" spans="1:6" s="20" customFormat="1" ht="30" customHeight="1">
      <c r="A11" s="149" t="s">
        <v>38</v>
      </c>
      <c r="B11" s="145"/>
      <c r="C11" s="150" t="s">
        <v>52</v>
      </c>
      <c r="D11" s="143"/>
      <c r="E11" s="150" t="s">
        <v>48</v>
      </c>
      <c r="F11" s="144"/>
    </row>
    <row r="12" spans="1:6" s="20" customFormat="1" ht="30" customHeight="1">
      <c r="A12" s="149" t="s">
        <v>39</v>
      </c>
      <c r="B12" s="145"/>
      <c r="C12" s="150" t="s">
        <v>58</v>
      </c>
      <c r="D12" s="143"/>
      <c r="E12" s="150" t="s">
        <v>49</v>
      </c>
      <c r="F12" s="144"/>
    </row>
    <row r="13" spans="1:6" s="20" customFormat="1" ht="30" customHeight="1">
      <c r="A13" s="150" t="s">
        <v>11</v>
      </c>
      <c r="B13" s="145"/>
      <c r="C13" s="150" t="s">
        <v>59</v>
      </c>
      <c r="D13" s="143"/>
      <c r="E13" s="150" t="s">
        <v>50</v>
      </c>
      <c r="F13" s="144"/>
    </row>
    <row r="14" spans="1:6" s="20" customFormat="1" ht="30" customHeight="1">
      <c r="A14" s="150"/>
      <c r="B14" s="145"/>
      <c r="C14" s="150" t="s">
        <v>60</v>
      </c>
      <c r="D14" s="143"/>
      <c r="E14" s="150" t="s">
        <v>51</v>
      </c>
      <c r="F14" s="144"/>
    </row>
    <row r="15" spans="1:6" s="20" customFormat="1" ht="30" customHeight="1">
      <c r="A15" s="150"/>
      <c r="B15" s="145"/>
      <c r="C15" s="150" t="s">
        <v>61</v>
      </c>
      <c r="D15" s="143"/>
      <c r="E15" s="150"/>
      <c r="F15" s="144"/>
    </row>
    <row r="16" spans="1:6" s="20" customFormat="1" ht="30" customHeight="1">
      <c r="A16" s="150"/>
      <c r="B16" s="145"/>
      <c r="C16" s="150" t="s">
        <v>62</v>
      </c>
      <c r="D16" s="143"/>
      <c r="E16" s="150"/>
      <c r="F16" s="144"/>
    </row>
    <row r="17" spans="1:6" s="20" customFormat="1" ht="30" customHeight="1">
      <c r="A17" s="150"/>
      <c r="B17" s="145"/>
      <c r="C17" s="150" t="s">
        <v>63</v>
      </c>
      <c r="D17" s="143"/>
      <c r="E17" s="150"/>
      <c r="F17" s="144"/>
    </row>
    <row r="18" spans="1:6" s="20" customFormat="1" ht="30" customHeight="1">
      <c r="A18" s="150"/>
      <c r="B18" s="145"/>
      <c r="C18" s="150" t="s">
        <v>64</v>
      </c>
      <c r="D18" s="143"/>
      <c r="E18" s="150"/>
      <c r="F18" s="144"/>
    </row>
    <row r="19" spans="1:6" s="20" customFormat="1" ht="30" customHeight="1">
      <c r="A19" s="150"/>
      <c r="B19" s="145"/>
      <c r="C19" s="150" t="s">
        <v>65</v>
      </c>
      <c r="D19" s="143"/>
      <c r="E19" s="150"/>
      <c r="F19" s="144"/>
    </row>
    <row r="20" spans="1:6" s="20" customFormat="1" ht="30" customHeight="1">
      <c r="A20" s="150"/>
      <c r="B20" s="145"/>
      <c r="C20" s="150" t="s">
        <v>66</v>
      </c>
      <c r="D20" s="143"/>
      <c r="E20" s="150"/>
      <c r="F20" s="144"/>
    </row>
    <row r="21" spans="1:6" s="20" customFormat="1" ht="30" customHeight="1">
      <c r="A21" s="150"/>
      <c r="B21" s="145"/>
      <c r="C21" s="150" t="s">
        <v>67</v>
      </c>
      <c r="D21" s="143"/>
      <c r="E21" s="150"/>
      <c r="F21" s="142"/>
    </row>
    <row r="22" spans="1:6" s="20" customFormat="1" ht="30" customHeight="1">
      <c r="A22" s="150"/>
      <c r="B22" s="145"/>
      <c r="C22" s="150" t="s">
        <v>68</v>
      </c>
      <c r="D22" s="143"/>
      <c r="E22" s="150"/>
      <c r="F22" s="142"/>
    </row>
    <row r="23" spans="1:6" s="20" customFormat="1" ht="30" customHeight="1">
      <c r="A23" s="150"/>
      <c r="B23" s="145"/>
      <c r="C23" s="150" t="s">
        <v>69</v>
      </c>
      <c r="D23" s="143"/>
      <c r="E23" s="150"/>
      <c r="F23" s="142"/>
    </row>
    <row r="24" spans="1:6" s="20" customFormat="1" ht="30" customHeight="1">
      <c r="A24" s="150"/>
      <c r="B24" s="145"/>
      <c r="C24" s="150" t="s">
        <v>70</v>
      </c>
      <c r="D24" s="143">
        <v>1488.23367</v>
      </c>
      <c r="E24" s="150"/>
      <c r="F24" s="142"/>
    </row>
    <row r="25" spans="1:6" s="20" customFormat="1" ht="30" customHeight="1">
      <c r="A25" s="150"/>
      <c r="B25" s="145"/>
      <c r="C25" s="150" t="s">
        <v>71</v>
      </c>
      <c r="D25" s="143"/>
      <c r="E25" s="150"/>
      <c r="F25" s="142"/>
    </row>
    <row r="26" spans="1:6" s="20" customFormat="1" ht="30" customHeight="1">
      <c r="A26" s="150"/>
      <c r="B26" s="145"/>
      <c r="C26" s="150" t="s">
        <v>72</v>
      </c>
      <c r="D26" s="143"/>
      <c r="E26" s="150"/>
      <c r="F26" s="142"/>
    </row>
    <row r="27" spans="1:6" s="20" customFormat="1" ht="30" customHeight="1">
      <c r="A27" s="150"/>
      <c r="B27" s="145"/>
      <c r="C27" s="150"/>
      <c r="D27" s="143"/>
      <c r="E27" s="150"/>
      <c r="F27" s="142"/>
    </row>
    <row r="28" spans="1:6" s="20" customFormat="1" ht="30" customHeight="1">
      <c r="A28" s="150" t="s">
        <v>74</v>
      </c>
      <c r="B28" s="141">
        <f>SUM(B6:B27)</f>
        <v>26009.05</v>
      </c>
      <c r="C28" s="150" t="s">
        <v>73</v>
      </c>
      <c r="D28" s="143">
        <f>SUM(D6:D27)</f>
        <v>26009.05367</v>
      </c>
      <c r="E28" s="150" t="s">
        <v>75</v>
      </c>
      <c r="F28" s="143">
        <f>SUM(F6:F27)</f>
        <v>26009.050100000004</v>
      </c>
    </row>
  </sheetData>
  <sheetProtection/>
  <mergeCells count="3">
    <mergeCell ref="C4:F4"/>
    <mergeCell ref="E3:F3"/>
    <mergeCell ref="A2:F2"/>
  </mergeCells>
  <printOptions horizontalCentered="1"/>
  <pageMargins left="0.17" right="0" top="0.71" bottom="0.45" header="0.51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43">
      <selection activeCell="A2" sqref="A2:B2"/>
    </sheetView>
  </sheetViews>
  <sheetFormatPr defaultColWidth="9.140625" defaultRowHeight="12.75"/>
  <cols>
    <col min="1" max="1" width="56.8515625" style="0" customWidth="1"/>
    <col min="2" max="2" width="28.00390625" style="0" customWidth="1"/>
  </cols>
  <sheetData>
    <row r="1" spans="1:2" s="58" customFormat="1" ht="19.5" customHeight="1">
      <c r="A1" s="22" t="s">
        <v>333</v>
      </c>
      <c r="B1" s="57"/>
    </row>
    <row r="2" spans="1:2" ht="36" customHeight="1">
      <c r="A2" s="161" t="s">
        <v>334</v>
      </c>
      <c r="B2" s="162"/>
    </row>
    <row r="3" spans="1:2" s="60" customFormat="1" ht="25.5" customHeight="1">
      <c r="A3" s="101" t="s">
        <v>328</v>
      </c>
      <c r="B3" s="59" t="s">
        <v>1</v>
      </c>
    </row>
    <row r="4" spans="1:2" s="58" customFormat="1" ht="21.75" customHeight="1">
      <c r="A4" s="61" t="s">
        <v>98</v>
      </c>
      <c r="B4" s="62" t="s">
        <v>99</v>
      </c>
    </row>
    <row r="5" spans="1:2" s="58" customFormat="1" ht="19.5" customHeight="1">
      <c r="A5" s="63" t="s">
        <v>100</v>
      </c>
      <c r="B5" s="64">
        <f>SUM(B6:B9)</f>
        <v>0</v>
      </c>
    </row>
    <row r="6" spans="1:2" s="58" customFormat="1" ht="19.5" customHeight="1">
      <c r="A6" s="65" t="s">
        <v>119</v>
      </c>
      <c r="B6" s="66"/>
    </row>
    <row r="7" spans="1:2" s="58" customFormat="1" ht="19.5" customHeight="1">
      <c r="A7" s="65" t="s">
        <v>120</v>
      </c>
      <c r="B7" s="66"/>
    </row>
    <row r="8" spans="1:2" s="58" customFormat="1" ht="19.5" customHeight="1">
      <c r="A8" s="65" t="s">
        <v>121</v>
      </c>
      <c r="B8" s="66"/>
    </row>
    <row r="9" spans="1:2" s="58" customFormat="1" ht="19.5" customHeight="1">
      <c r="A9" s="65" t="s">
        <v>122</v>
      </c>
      <c r="B9" s="66"/>
    </row>
    <row r="10" spans="1:2" s="58" customFormat="1" ht="19.5" customHeight="1">
      <c r="A10" s="67" t="s">
        <v>101</v>
      </c>
      <c r="B10" s="64">
        <f>SUM(B11:B20)</f>
        <v>0</v>
      </c>
    </row>
    <row r="11" spans="1:2" s="58" customFormat="1" ht="19.5" customHeight="1">
      <c r="A11" s="65" t="s">
        <v>123</v>
      </c>
      <c r="B11" s="66"/>
    </row>
    <row r="12" spans="1:2" s="58" customFormat="1" ht="19.5" customHeight="1">
      <c r="A12" s="65" t="s">
        <v>124</v>
      </c>
      <c r="B12" s="66"/>
    </row>
    <row r="13" spans="1:2" s="58" customFormat="1" ht="19.5" customHeight="1">
      <c r="A13" s="65" t="s">
        <v>125</v>
      </c>
      <c r="B13" s="68"/>
    </row>
    <row r="14" spans="1:2" s="58" customFormat="1" ht="19.5" customHeight="1">
      <c r="A14" s="65" t="s">
        <v>126</v>
      </c>
      <c r="B14" s="66"/>
    </row>
    <row r="15" spans="1:2" s="58" customFormat="1" ht="19.5" customHeight="1">
      <c r="A15" s="65" t="s">
        <v>127</v>
      </c>
      <c r="B15" s="66"/>
    </row>
    <row r="16" spans="1:2" s="58" customFormat="1" ht="19.5" customHeight="1">
      <c r="A16" s="65" t="s">
        <v>128</v>
      </c>
      <c r="B16" s="66"/>
    </row>
    <row r="17" spans="1:2" s="58" customFormat="1" ht="19.5" customHeight="1">
      <c r="A17" s="65" t="s">
        <v>129</v>
      </c>
      <c r="B17" s="66"/>
    </row>
    <row r="18" spans="1:2" s="58" customFormat="1" ht="19.5" customHeight="1">
      <c r="A18" s="65" t="s">
        <v>130</v>
      </c>
      <c r="B18" s="66"/>
    </row>
    <row r="19" spans="1:2" s="58" customFormat="1" ht="19.5" customHeight="1">
      <c r="A19" s="65" t="s">
        <v>131</v>
      </c>
      <c r="B19" s="64"/>
    </row>
    <row r="20" spans="1:2" ht="19.5" customHeight="1">
      <c r="A20" s="65" t="s">
        <v>132</v>
      </c>
      <c r="B20" s="66"/>
    </row>
    <row r="21" spans="1:2" ht="19.5" customHeight="1">
      <c r="A21" s="67" t="s">
        <v>102</v>
      </c>
      <c r="B21" s="64">
        <f>SUM(B22:B28)</f>
        <v>0</v>
      </c>
    </row>
    <row r="22" spans="1:2" ht="19.5" customHeight="1">
      <c r="A22" s="65" t="s">
        <v>133</v>
      </c>
      <c r="B22" s="66"/>
    </row>
    <row r="23" spans="1:2" ht="19.5" customHeight="1">
      <c r="A23" s="65" t="s">
        <v>134</v>
      </c>
      <c r="B23" s="66"/>
    </row>
    <row r="24" spans="1:2" ht="19.5" customHeight="1">
      <c r="A24" s="65" t="s">
        <v>135</v>
      </c>
      <c r="B24" s="66"/>
    </row>
    <row r="25" spans="1:2" ht="19.5" customHeight="1">
      <c r="A25" s="65" t="s">
        <v>136</v>
      </c>
      <c r="B25" s="66"/>
    </row>
    <row r="26" spans="1:2" ht="19.5" customHeight="1">
      <c r="A26" s="65" t="s">
        <v>137</v>
      </c>
      <c r="B26" s="66"/>
    </row>
    <row r="27" spans="1:2" ht="19.5" customHeight="1">
      <c r="A27" s="65" t="s">
        <v>138</v>
      </c>
      <c r="B27" s="66"/>
    </row>
    <row r="28" spans="1:2" ht="19.5" customHeight="1">
      <c r="A28" s="65" t="s">
        <v>139</v>
      </c>
      <c r="B28" s="66"/>
    </row>
    <row r="29" spans="1:2" ht="19.5" customHeight="1">
      <c r="A29" s="67" t="s">
        <v>103</v>
      </c>
      <c r="B29" s="64">
        <f>SUM(B30:B35)</f>
        <v>0</v>
      </c>
    </row>
    <row r="30" spans="1:2" ht="19.5" customHeight="1">
      <c r="A30" s="65" t="s">
        <v>133</v>
      </c>
      <c r="B30" s="66"/>
    </row>
    <row r="31" spans="1:2" ht="19.5" customHeight="1">
      <c r="A31" s="65" t="s">
        <v>134</v>
      </c>
      <c r="B31" s="66"/>
    </row>
    <row r="32" spans="1:2" ht="19.5" customHeight="1">
      <c r="A32" s="65" t="s">
        <v>135</v>
      </c>
      <c r="B32" s="66"/>
    </row>
    <row r="33" spans="1:2" ht="19.5" customHeight="1">
      <c r="A33" s="65" t="s">
        <v>137</v>
      </c>
      <c r="B33" s="66"/>
    </row>
    <row r="34" spans="1:2" ht="19.5" customHeight="1">
      <c r="A34" s="65" t="s">
        <v>138</v>
      </c>
      <c r="B34" s="66"/>
    </row>
    <row r="35" spans="1:2" ht="19.5" customHeight="1">
      <c r="A35" s="65" t="s">
        <v>139</v>
      </c>
      <c r="B35" s="66"/>
    </row>
    <row r="36" spans="1:2" ht="19.5" customHeight="1">
      <c r="A36" s="67" t="s">
        <v>104</v>
      </c>
      <c r="B36" s="64">
        <f>SUM(B37:B39)</f>
        <v>0</v>
      </c>
    </row>
    <row r="37" spans="1:2" ht="19.5" customHeight="1">
      <c r="A37" s="65" t="s">
        <v>140</v>
      </c>
      <c r="B37" s="66"/>
    </row>
    <row r="38" spans="1:2" ht="19.5" customHeight="1">
      <c r="A38" s="65" t="s">
        <v>141</v>
      </c>
      <c r="B38" s="66"/>
    </row>
    <row r="39" spans="1:2" ht="19.5" customHeight="1">
      <c r="A39" s="65" t="s">
        <v>142</v>
      </c>
      <c r="B39" s="66"/>
    </row>
    <row r="40" spans="1:2" ht="19.5" customHeight="1">
      <c r="A40" s="67" t="s">
        <v>105</v>
      </c>
      <c r="B40" s="64">
        <f>SUM(B41:B42)</f>
        <v>0</v>
      </c>
    </row>
    <row r="41" spans="1:2" ht="19.5" customHeight="1">
      <c r="A41" s="65" t="s">
        <v>143</v>
      </c>
      <c r="B41" s="68"/>
    </row>
    <row r="42" spans="1:2" ht="19.5" customHeight="1">
      <c r="A42" s="65" t="s">
        <v>144</v>
      </c>
      <c r="B42" s="66"/>
    </row>
    <row r="43" spans="1:2" ht="19.5" customHeight="1">
      <c r="A43" s="67" t="s">
        <v>106</v>
      </c>
      <c r="B43" s="64">
        <f>SUM(B44:B46)</f>
        <v>0</v>
      </c>
    </row>
    <row r="44" spans="1:2" ht="19.5" customHeight="1">
      <c r="A44" s="65" t="s">
        <v>145</v>
      </c>
      <c r="B44" s="66"/>
    </row>
    <row r="45" spans="1:2" ht="19.5" customHeight="1">
      <c r="A45" s="65" t="s">
        <v>146</v>
      </c>
      <c r="B45" s="66"/>
    </row>
    <row r="46" spans="1:2" ht="19.5" customHeight="1">
      <c r="A46" s="65" t="s">
        <v>147</v>
      </c>
      <c r="B46" s="66"/>
    </row>
    <row r="47" spans="1:2" ht="19.5" customHeight="1">
      <c r="A47" s="67" t="s">
        <v>107</v>
      </c>
      <c r="B47" s="69">
        <f>SUM(B48:B49)</f>
        <v>0</v>
      </c>
    </row>
    <row r="48" spans="1:2" ht="19.5" customHeight="1">
      <c r="A48" s="65" t="s">
        <v>108</v>
      </c>
      <c r="B48" s="66"/>
    </row>
    <row r="49" spans="1:2" ht="19.5" customHeight="1">
      <c r="A49" s="65" t="s">
        <v>109</v>
      </c>
      <c r="B49" s="66"/>
    </row>
    <row r="50" spans="1:2" ht="19.5" customHeight="1">
      <c r="A50" s="67" t="s">
        <v>110</v>
      </c>
      <c r="B50" s="69">
        <f>SUM(B51:B55)</f>
        <v>0</v>
      </c>
    </row>
    <row r="51" spans="1:2" ht="19.5" customHeight="1">
      <c r="A51" s="65" t="s">
        <v>148</v>
      </c>
      <c r="B51" s="66"/>
    </row>
    <row r="52" spans="1:2" ht="19.5" customHeight="1">
      <c r="A52" s="65" t="s">
        <v>149</v>
      </c>
      <c r="B52" s="66"/>
    </row>
    <row r="53" spans="1:2" ht="19.5" customHeight="1">
      <c r="A53" s="65" t="s">
        <v>150</v>
      </c>
      <c r="B53" s="66"/>
    </row>
    <row r="54" spans="1:2" ht="19.5" customHeight="1">
      <c r="A54" s="65" t="s">
        <v>151</v>
      </c>
      <c r="B54" s="66"/>
    </row>
    <row r="55" spans="1:2" ht="19.5" customHeight="1">
      <c r="A55" s="65" t="s">
        <v>152</v>
      </c>
      <c r="B55" s="66"/>
    </row>
    <row r="56" spans="1:2" ht="19.5" customHeight="1">
      <c r="A56" s="67" t="s">
        <v>111</v>
      </c>
      <c r="B56" s="69">
        <f>SUM(B57:B58)</f>
        <v>0</v>
      </c>
    </row>
    <row r="57" spans="1:2" ht="19.5" customHeight="1">
      <c r="A57" s="65" t="s">
        <v>153</v>
      </c>
      <c r="B57" s="70"/>
    </row>
    <row r="58" spans="1:2" ht="19.5" customHeight="1">
      <c r="A58" s="65" t="s">
        <v>154</v>
      </c>
      <c r="B58" s="68"/>
    </row>
    <row r="59" spans="1:2" ht="19.5" customHeight="1">
      <c r="A59" s="67" t="s">
        <v>112</v>
      </c>
      <c r="B59" s="69">
        <f>SUM(B60:B63)</f>
        <v>0</v>
      </c>
    </row>
    <row r="60" spans="1:2" ht="19.5" customHeight="1">
      <c r="A60" s="71" t="s">
        <v>155</v>
      </c>
      <c r="B60" s="68"/>
    </row>
    <row r="61" spans="1:2" ht="19.5" customHeight="1">
      <c r="A61" s="71" t="s">
        <v>156</v>
      </c>
      <c r="B61" s="68"/>
    </row>
    <row r="62" spans="1:2" ht="19.5" customHeight="1">
      <c r="A62" s="71" t="s">
        <v>157</v>
      </c>
      <c r="B62" s="68"/>
    </row>
    <row r="63" spans="1:2" ht="19.5" customHeight="1">
      <c r="A63" s="71" t="s">
        <v>158</v>
      </c>
      <c r="B63" s="68"/>
    </row>
    <row r="64" spans="1:2" ht="19.5" customHeight="1">
      <c r="A64" s="67" t="s">
        <v>113</v>
      </c>
      <c r="B64" s="69">
        <f>SUM(B65:B66)</f>
        <v>0</v>
      </c>
    </row>
    <row r="65" spans="1:2" ht="19.5" customHeight="1">
      <c r="A65" s="65" t="s">
        <v>159</v>
      </c>
      <c r="B65" s="68"/>
    </row>
    <row r="66" spans="1:2" ht="19.5" customHeight="1">
      <c r="A66" s="65" t="s">
        <v>160</v>
      </c>
      <c r="B66" s="68"/>
    </row>
    <row r="67" spans="1:2" ht="19.5" customHeight="1">
      <c r="A67" s="67" t="s">
        <v>114</v>
      </c>
      <c r="B67" s="69">
        <f>SUM(B68:B71)</f>
        <v>0</v>
      </c>
    </row>
    <row r="68" spans="1:2" ht="19.5" customHeight="1">
      <c r="A68" s="65" t="s">
        <v>161</v>
      </c>
      <c r="B68" s="68"/>
    </row>
    <row r="69" spans="1:2" ht="19.5" customHeight="1">
      <c r="A69" s="65" t="s">
        <v>162</v>
      </c>
      <c r="B69" s="68"/>
    </row>
    <row r="70" spans="1:2" ht="19.5" customHeight="1">
      <c r="A70" s="65" t="s">
        <v>163</v>
      </c>
      <c r="B70" s="68"/>
    </row>
    <row r="71" spans="1:2" ht="19.5" customHeight="1">
      <c r="A71" s="65" t="s">
        <v>164</v>
      </c>
      <c r="B71" s="68"/>
    </row>
    <row r="72" spans="1:2" ht="19.5" customHeight="1">
      <c r="A72" s="67" t="s">
        <v>115</v>
      </c>
      <c r="B72" s="69">
        <f>SUM(B73:B74)</f>
        <v>0</v>
      </c>
    </row>
    <row r="73" spans="1:2" ht="19.5" customHeight="1">
      <c r="A73" s="65" t="s">
        <v>165</v>
      </c>
      <c r="B73" s="68"/>
    </row>
    <row r="74" spans="1:2" ht="19.5" customHeight="1">
      <c r="A74" s="71" t="s">
        <v>166</v>
      </c>
      <c r="B74" s="68"/>
    </row>
    <row r="75" spans="1:2" ht="19.5" customHeight="1">
      <c r="A75" s="67" t="s">
        <v>116</v>
      </c>
      <c r="B75" s="69">
        <f>SUM(B76:B79)</f>
        <v>0</v>
      </c>
    </row>
    <row r="76" spans="1:2" ht="19.5" customHeight="1">
      <c r="A76" s="71" t="s">
        <v>167</v>
      </c>
      <c r="B76" s="68"/>
    </row>
    <row r="77" spans="1:2" ht="19.5" customHeight="1">
      <c r="A77" s="71" t="s">
        <v>168</v>
      </c>
      <c r="B77" s="69"/>
    </row>
    <row r="78" spans="1:2" ht="19.5" customHeight="1">
      <c r="A78" s="71" t="s">
        <v>169</v>
      </c>
      <c r="B78" s="68"/>
    </row>
    <row r="79" spans="1:2" ht="19.5" customHeight="1">
      <c r="A79" s="71" t="s">
        <v>170</v>
      </c>
      <c r="B79" s="68"/>
    </row>
    <row r="80" spans="1:2" ht="19.5" customHeight="1">
      <c r="A80" s="72" t="s">
        <v>117</v>
      </c>
      <c r="B80" s="69">
        <f>B5+B10+B21+B29+B36+B40+B43+B47+B50+B56+B59+B64+B67+B72+B75</f>
        <v>0</v>
      </c>
    </row>
    <row r="81" spans="1:2" ht="18" customHeight="1">
      <c r="A81" s="73" t="s">
        <v>118</v>
      </c>
      <c r="B81" s="74"/>
    </row>
    <row r="82" ht="12.75">
      <c r="B82" s="74"/>
    </row>
    <row r="83" ht="12.75">
      <c r="B83" s="74"/>
    </row>
    <row r="84" ht="12.75">
      <c r="B84" s="74"/>
    </row>
    <row r="85" ht="12.75">
      <c r="B85" s="74"/>
    </row>
    <row r="86" ht="12.75">
      <c r="B86" s="74"/>
    </row>
    <row r="87" ht="12.75">
      <c r="B87" s="74"/>
    </row>
  </sheetData>
  <sheetProtection/>
  <mergeCells count="1">
    <mergeCell ref="A2:B2"/>
  </mergeCells>
  <printOptions horizontalCentered="1" verticalCentered="1"/>
  <pageMargins left="0" right="0" top="0.47" bottom="0.28" header="0.51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4">
      <selection activeCell="B10" sqref="B10"/>
    </sheetView>
  </sheetViews>
  <sheetFormatPr defaultColWidth="7.8515625" defaultRowHeight="12.75"/>
  <cols>
    <col min="1" max="1" width="38.57421875" style="32" bestFit="1" customWidth="1"/>
    <col min="2" max="2" width="10.7109375" style="32" customWidth="1"/>
    <col min="3" max="3" width="53.00390625" style="32" bestFit="1" customWidth="1"/>
    <col min="4" max="16384" width="7.8515625" style="32" customWidth="1"/>
  </cols>
  <sheetData>
    <row r="1" ht="24.75" customHeight="1">
      <c r="A1" s="94" t="s">
        <v>336</v>
      </c>
    </row>
    <row r="2" spans="1:7" ht="42.75" customHeight="1">
      <c r="A2" s="93" t="s">
        <v>17</v>
      </c>
      <c r="B2" s="93"/>
      <c r="C2" s="33"/>
      <c r="D2" s="34"/>
      <c r="E2" s="34"/>
      <c r="F2" s="34"/>
      <c r="G2" s="34"/>
    </row>
    <row r="3" spans="1:3" ht="23.25" customHeight="1">
      <c r="A3" s="102" t="s">
        <v>97</v>
      </c>
      <c r="C3" s="35" t="s">
        <v>1</v>
      </c>
    </row>
    <row r="4" spans="1:3" s="31" customFormat="1" ht="38.25" customHeight="1">
      <c r="A4" s="36" t="s">
        <v>18</v>
      </c>
      <c r="B4" s="37" t="s">
        <v>5</v>
      </c>
      <c r="C4" s="38" t="s">
        <v>19</v>
      </c>
    </row>
    <row r="5" spans="1:3" ht="32.25" customHeight="1">
      <c r="A5" s="95" t="s">
        <v>16</v>
      </c>
      <c r="B5" s="96">
        <f>SUM(B6:B8)</f>
        <v>1.03</v>
      </c>
      <c r="C5" s="40"/>
    </row>
    <row r="6" spans="1:3" ht="33.75" customHeight="1">
      <c r="A6" s="41" t="s">
        <v>20</v>
      </c>
      <c r="B6" s="39"/>
      <c r="C6" s="40"/>
    </row>
    <row r="7" spans="1:3" ht="33.75" customHeight="1">
      <c r="A7" s="41" t="s">
        <v>21</v>
      </c>
      <c r="B7" s="39">
        <v>0.03</v>
      </c>
      <c r="C7" s="40"/>
    </row>
    <row r="8" spans="1:3" ht="33.75" customHeight="1">
      <c r="A8" s="41" t="s">
        <v>22</v>
      </c>
      <c r="B8" s="39">
        <v>1</v>
      </c>
      <c r="C8" s="40"/>
    </row>
    <row r="9" spans="1:3" ht="33.75" customHeight="1">
      <c r="A9" s="37" t="s">
        <v>23</v>
      </c>
      <c r="B9" s="39"/>
      <c r="C9" s="40"/>
    </row>
    <row r="10" spans="1:3" ht="33.75" customHeight="1">
      <c r="A10" s="37" t="s">
        <v>24</v>
      </c>
      <c r="B10" s="39">
        <v>1</v>
      </c>
      <c r="C10" s="40"/>
    </row>
  </sheetData>
  <sheetProtection/>
  <printOptions horizontalCentered="1"/>
  <pageMargins left="0" right="0" top="0.98" bottom="0.98" header="0.51" footer="0.5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showGridLines="0" showZeros="0" tabSelected="1" zoomScaleSheetLayoutView="100" zoomScalePageLayoutView="0" workbookViewId="0" topLeftCell="A12">
      <selection activeCell="B19" sqref="B19:G19"/>
    </sheetView>
  </sheetViews>
  <sheetFormatPr defaultColWidth="10.28125" defaultRowHeight="12.75"/>
  <cols>
    <col min="1" max="1" width="14.00390625" style="105" customWidth="1"/>
    <col min="2" max="2" width="19.7109375" style="105" customWidth="1"/>
    <col min="3" max="3" width="8.7109375" style="105" customWidth="1"/>
    <col min="4" max="4" width="16.8515625" style="105" customWidth="1"/>
    <col min="5" max="5" width="13.00390625" style="105" customWidth="1"/>
    <col min="6" max="6" width="12.00390625" style="105" customWidth="1"/>
    <col min="7" max="7" width="14.8515625" style="105" customWidth="1"/>
    <col min="8" max="16384" width="10.28125" style="105" customWidth="1"/>
  </cols>
  <sheetData>
    <row r="1" ht="33" customHeight="1">
      <c r="A1" s="112" t="s">
        <v>335</v>
      </c>
    </row>
    <row r="2" spans="1:7" ht="45.75" customHeight="1">
      <c r="A2" s="187" t="s">
        <v>401</v>
      </c>
      <c r="B2" s="187"/>
      <c r="C2" s="187"/>
      <c r="D2" s="187"/>
      <c r="E2" s="187"/>
      <c r="F2" s="187"/>
      <c r="G2" s="187"/>
    </row>
    <row r="3" spans="1:7" ht="7.5" customHeight="1">
      <c r="A3" s="111"/>
      <c r="B3" s="104"/>
      <c r="C3" s="104"/>
      <c r="D3" s="104"/>
      <c r="E3" s="104"/>
      <c r="F3" s="104"/>
      <c r="G3" s="104"/>
    </row>
    <row r="4" spans="1:7" ht="34.5" customHeight="1">
      <c r="A4" s="188" t="s">
        <v>337</v>
      </c>
      <c r="B4" s="188"/>
      <c r="C4" s="188"/>
      <c r="D4" s="188"/>
      <c r="E4" s="188"/>
      <c r="F4" s="188"/>
      <c r="G4" s="188"/>
    </row>
    <row r="5" spans="1:7" ht="32.25" customHeight="1">
      <c r="A5" s="106" t="s">
        <v>338</v>
      </c>
      <c r="B5" s="178" t="s">
        <v>447</v>
      </c>
      <c r="C5" s="179"/>
      <c r="D5" s="106" t="s">
        <v>339</v>
      </c>
      <c r="E5" s="178" t="s">
        <v>458</v>
      </c>
      <c r="F5" s="179"/>
      <c r="G5" s="179"/>
    </row>
    <row r="6" spans="1:7" ht="32.25" customHeight="1">
      <c r="A6" s="106" t="s">
        <v>340</v>
      </c>
      <c r="B6" s="189" t="s">
        <v>448</v>
      </c>
      <c r="C6" s="190"/>
      <c r="D6" s="106" t="s">
        <v>402</v>
      </c>
      <c r="E6" s="178" t="s">
        <v>449</v>
      </c>
      <c r="F6" s="179"/>
      <c r="G6" s="179"/>
    </row>
    <row r="7" spans="1:7" ht="32.25" customHeight="1">
      <c r="A7" s="106" t="s">
        <v>341</v>
      </c>
      <c r="B7" s="183" t="s">
        <v>450</v>
      </c>
      <c r="C7" s="183"/>
      <c r="D7" s="106" t="s">
        <v>342</v>
      </c>
      <c r="E7" s="184" t="s">
        <v>454</v>
      </c>
      <c r="F7" s="185"/>
      <c r="G7" s="186"/>
    </row>
    <row r="8" spans="1:7" ht="32.25" customHeight="1">
      <c r="A8" s="106" t="s">
        <v>343</v>
      </c>
      <c r="B8" s="178" t="s">
        <v>451</v>
      </c>
      <c r="C8" s="178"/>
      <c r="D8" s="106" t="s">
        <v>344</v>
      </c>
      <c r="E8" s="181" t="s">
        <v>452</v>
      </c>
      <c r="F8" s="182"/>
      <c r="G8" s="182"/>
    </row>
    <row r="9" spans="1:7" ht="32.25" customHeight="1">
      <c r="A9" s="106" t="s">
        <v>345</v>
      </c>
      <c r="B9" s="178" t="s">
        <v>453</v>
      </c>
      <c r="C9" s="178"/>
      <c r="D9" s="108" t="s">
        <v>346</v>
      </c>
      <c r="E9" s="181" t="s">
        <v>455</v>
      </c>
      <c r="F9" s="182"/>
      <c r="G9" s="182"/>
    </row>
    <row r="10" spans="1:7" ht="32.25" customHeight="1">
      <c r="A10" s="106" t="s">
        <v>347</v>
      </c>
      <c r="B10" s="178" t="s">
        <v>456</v>
      </c>
      <c r="C10" s="178"/>
      <c r="D10" s="106" t="s">
        <v>348</v>
      </c>
      <c r="E10" s="181" t="s">
        <v>457</v>
      </c>
      <c r="F10" s="182"/>
      <c r="G10" s="182"/>
    </row>
    <row r="11" spans="1:7" ht="27.75" customHeight="1">
      <c r="A11" s="164" t="s">
        <v>349</v>
      </c>
      <c r="B11" s="107" t="s">
        <v>350</v>
      </c>
      <c r="C11" s="180">
        <v>175</v>
      </c>
      <c r="D11" s="180"/>
      <c r="E11" s="180"/>
      <c r="F11" s="180"/>
      <c r="G11" s="180"/>
    </row>
    <row r="12" spans="1:7" ht="27.75" customHeight="1">
      <c r="A12" s="164"/>
      <c r="B12" s="107" t="s">
        <v>351</v>
      </c>
      <c r="C12" s="180">
        <v>175</v>
      </c>
      <c r="D12" s="180"/>
      <c r="E12" s="180"/>
      <c r="F12" s="180"/>
      <c r="G12" s="180"/>
    </row>
    <row r="13" spans="1:7" ht="27.75" customHeight="1">
      <c r="A13" s="164"/>
      <c r="B13" s="107" t="s">
        <v>352</v>
      </c>
      <c r="C13" s="180"/>
      <c r="D13" s="180"/>
      <c r="E13" s="180"/>
      <c r="F13" s="180"/>
      <c r="G13" s="180"/>
    </row>
    <row r="14" spans="1:7" ht="27.75" customHeight="1">
      <c r="A14" s="164"/>
      <c r="B14" s="107" t="s">
        <v>353</v>
      </c>
      <c r="C14" s="180"/>
      <c r="D14" s="180"/>
      <c r="E14" s="180"/>
      <c r="F14" s="180"/>
      <c r="G14" s="180"/>
    </row>
    <row r="15" spans="1:7" ht="93" customHeight="1">
      <c r="A15" s="106" t="s">
        <v>354</v>
      </c>
      <c r="B15" s="178" t="s">
        <v>460</v>
      </c>
      <c r="C15" s="179"/>
      <c r="D15" s="179"/>
      <c r="E15" s="179"/>
      <c r="F15" s="179"/>
      <c r="G15" s="179"/>
    </row>
    <row r="16" spans="1:7" ht="111" customHeight="1">
      <c r="A16" s="106" t="s">
        <v>355</v>
      </c>
      <c r="B16" s="178" t="s">
        <v>459</v>
      </c>
      <c r="C16" s="179"/>
      <c r="D16" s="179"/>
      <c r="E16" s="179"/>
      <c r="F16" s="179"/>
      <c r="G16" s="179"/>
    </row>
    <row r="17" spans="1:7" ht="84" customHeight="1">
      <c r="A17" s="106" t="s">
        <v>356</v>
      </c>
      <c r="B17" s="178" t="s">
        <v>461</v>
      </c>
      <c r="C17" s="178"/>
      <c r="D17" s="178"/>
      <c r="E17" s="178"/>
      <c r="F17" s="178"/>
      <c r="G17" s="178"/>
    </row>
    <row r="18" spans="1:7" ht="72" customHeight="1">
      <c r="A18" s="106" t="s">
        <v>357</v>
      </c>
      <c r="B18" s="178" t="s">
        <v>462</v>
      </c>
      <c r="C18" s="178"/>
      <c r="D18" s="178"/>
      <c r="E18" s="178"/>
      <c r="F18" s="178"/>
      <c r="G18" s="178"/>
    </row>
    <row r="19" spans="1:7" ht="81" customHeight="1">
      <c r="A19" s="106" t="s">
        <v>358</v>
      </c>
      <c r="B19" s="178" t="s">
        <v>463</v>
      </c>
      <c r="C19" s="179"/>
      <c r="D19" s="179"/>
      <c r="E19" s="179"/>
      <c r="F19" s="179"/>
      <c r="G19" s="179"/>
    </row>
    <row r="20" spans="1:7" ht="19.5" customHeight="1">
      <c r="A20" s="165" t="s">
        <v>359</v>
      </c>
      <c r="B20" s="109" t="s">
        <v>360</v>
      </c>
      <c r="C20" s="109" t="s">
        <v>361</v>
      </c>
      <c r="D20" s="168" t="s">
        <v>362</v>
      </c>
      <c r="E20" s="168"/>
      <c r="F20" s="168"/>
      <c r="G20" s="109" t="s">
        <v>363</v>
      </c>
    </row>
    <row r="21" spans="1:7" ht="18" customHeight="1">
      <c r="A21" s="166"/>
      <c r="B21" s="165" t="s">
        <v>364</v>
      </c>
      <c r="C21" s="168" t="s">
        <v>365</v>
      </c>
      <c r="D21" s="109" t="s">
        <v>366</v>
      </c>
      <c r="E21" s="169"/>
      <c r="F21" s="170"/>
      <c r="G21" s="110"/>
    </row>
    <row r="22" spans="1:7" ht="18" customHeight="1">
      <c r="A22" s="166"/>
      <c r="B22" s="166"/>
      <c r="C22" s="168"/>
      <c r="D22" s="109" t="s">
        <v>367</v>
      </c>
      <c r="E22" s="169"/>
      <c r="F22" s="170"/>
      <c r="G22" s="110"/>
    </row>
    <row r="23" spans="1:7" ht="18" customHeight="1">
      <c r="A23" s="166"/>
      <c r="B23" s="166"/>
      <c r="C23" s="168"/>
      <c r="D23" s="109" t="s">
        <v>368</v>
      </c>
      <c r="E23" s="169"/>
      <c r="F23" s="170"/>
      <c r="G23" s="110"/>
    </row>
    <row r="24" spans="1:7" ht="18" customHeight="1">
      <c r="A24" s="166"/>
      <c r="B24" s="166"/>
      <c r="C24" s="168"/>
      <c r="D24" s="109" t="s">
        <v>11</v>
      </c>
      <c r="E24" s="168"/>
      <c r="F24" s="168"/>
      <c r="G24" s="109"/>
    </row>
    <row r="25" spans="1:7" ht="18" customHeight="1">
      <c r="A25" s="166"/>
      <c r="B25" s="166"/>
      <c r="C25" s="168"/>
      <c r="D25" s="109" t="s">
        <v>11</v>
      </c>
      <c r="E25" s="168"/>
      <c r="F25" s="168"/>
      <c r="G25" s="109"/>
    </row>
    <row r="26" spans="1:7" ht="18" customHeight="1">
      <c r="A26" s="166"/>
      <c r="B26" s="166"/>
      <c r="C26" s="168"/>
      <c r="D26" s="109" t="s">
        <v>11</v>
      </c>
      <c r="E26" s="168"/>
      <c r="F26" s="168"/>
      <c r="G26" s="109"/>
    </row>
    <row r="27" spans="1:7" ht="18" customHeight="1">
      <c r="A27" s="166"/>
      <c r="B27" s="166"/>
      <c r="C27" s="165" t="s">
        <v>369</v>
      </c>
      <c r="D27" s="109" t="s">
        <v>370</v>
      </c>
      <c r="E27" s="169"/>
      <c r="F27" s="170"/>
      <c r="G27" s="110"/>
    </row>
    <row r="28" spans="1:7" ht="18" customHeight="1">
      <c r="A28" s="166"/>
      <c r="B28" s="166"/>
      <c r="C28" s="166"/>
      <c r="D28" s="109" t="s">
        <v>371</v>
      </c>
      <c r="E28" s="169"/>
      <c r="F28" s="170"/>
      <c r="G28" s="110"/>
    </row>
    <row r="29" spans="1:7" ht="18" customHeight="1">
      <c r="A29" s="166"/>
      <c r="B29" s="166"/>
      <c r="C29" s="166"/>
      <c r="D29" s="109" t="s">
        <v>372</v>
      </c>
      <c r="E29" s="169"/>
      <c r="F29" s="170"/>
      <c r="G29" s="110"/>
    </row>
    <row r="30" spans="1:7" ht="18" customHeight="1">
      <c r="A30" s="166"/>
      <c r="B30" s="166"/>
      <c r="C30" s="166"/>
      <c r="D30" s="109" t="s">
        <v>11</v>
      </c>
      <c r="E30" s="168"/>
      <c r="F30" s="168"/>
      <c r="G30" s="109"/>
    </row>
    <row r="31" spans="1:7" ht="18" customHeight="1">
      <c r="A31" s="166"/>
      <c r="B31" s="166"/>
      <c r="C31" s="168" t="s">
        <v>373</v>
      </c>
      <c r="D31" s="109" t="s">
        <v>374</v>
      </c>
      <c r="E31" s="169"/>
      <c r="F31" s="170"/>
      <c r="G31" s="110"/>
    </row>
    <row r="32" spans="1:7" ht="18" customHeight="1">
      <c r="A32" s="166"/>
      <c r="B32" s="166"/>
      <c r="C32" s="168"/>
      <c r="D32" s="109" t="s">
        <v>375</v>
      </c>
      <c r="E32" s="169"/>
      <c r="F32" s="170"/>
      <c r="G32" s="110"/>
    </row>
    <row r="33" spans="1:7" ht="18" customHeight="1">
      <c r="A33" s="166"/>
      <c r="B33" s="166"/>
      <c r="C33" s="168"/>
      <c r="D33" s="109" t="s">
        <v>376</v>
      </c>
      <c r="E33" s="169"/>
      <c r="F33" s="170"/>
      <c r="G33" s="110"/>
    </row>
    <row r="34" spans="1:7" ht="18" customHeight="1">
      <c r="A34" s="166"/>
      <c r="B34" s="166"/>
      <c r="C34" s="168"/>
      <c r="D34" s="109" t="s">
        <v>11</v>
      </c>
      <c r="E34" s="168"/>
      <c r="F34" s="168"/>
      <c r="G34" s="109"/>
    </row>
    <row r="35" spans="1:7" ht="18" customHeight="1">
      <c r="A35" s="166"/>
      <c r="B35" s="166"/>
      <c r="C35" s="168"/>
      <c r="D35" s="109" t="s">
        <v>11</v>
      </c>
      <c r="E35" s="168"/>
      <c r="F35" s="168"/>
      <c r="G35" s="109"/>
    </row>
    <row r="36" spans="1:7" ht="18" customHeight="1">
      <c r="A36" s="166"/>
      <c r="B36" s="166"/>
      <c r="C36" s="168" t="s">
        <v>377</v>
      </c>
      <c r="D36" s="109" t="s">
        <v>378</v>
      </c>
      <c r="E36" s="169"/>
      <c r="F36" s="170"/>
      <c r="G36" s="110"/>
    </row>
    <row r="37" spans="1:7" ht="18" customHeight="1">
      <c r="A37" s="166"/>
      <c r="B37" s="166"/>
      <c r="C37" s="168"/>
      <c r="D37" s="109" t="s">
        <v>379</v>
      </c>
      <c r="E37" s="169"/>
      <c r="F37" s="170"/>
      <c r="G37" s="110"/>
    </row>
    <row r="38" spans="1:7" ht="18" customHeight="1">
      <c r="A38" s="166"/>
      <c r="B38" s="166"/>
      <c r="C38" s="168"/>
      <c r="D38" s="109" t="s">
        <v>380</v>
      </c>
      <c r="E38" s="169"/>
      <c r="F38" s="170"/>
      <c r="G38" s="110"/>
    </row>
    <row r="39" spans="1:7" ht="18" customHeight="1">
      <c r="A39" s="166"/>
      <c r="B39" s="166"/>
      <c r="C39" s="168"/>
      <c r="D39" s="109" t="s">
        <v>11</v>
      </c>
      <c r="E39" s="168"/>
      <c r="F39" s="168"/>
      <c r="G39" s="109"/>
    </row>
    <row r="40" spans="1:7" ht="18" customHeight="1">
      <c r="A40" s="166"/>
      <c r="B40" s="167"/>
      <c r="C40" s="168"/>
      <c r="D40" s="109" t="s">
        <v>11</v>
      </c>
      <c r="E40" s="168"/>
      <c r="F40" s="168"/>
      <c r="G40" s="109"/>
    </row>
    <row r="41" spans="1:7" ht="18" customHeight="1">
      <c r="A41" s="166"/>
      <c r="B41" s="168" t="s">
        <v>381</v>
      </c>
      <c r="C41" s="168" t="s">
        <v>382</v>
      </c>
      <c r="D41" s="109" t="s">
        <v>383</v>
      </c>
      <c r="E41" s="169"/>
      <c r="F41" s="170"/>
      <c r="G41" s="110"/>
    </row>
    <row r="42" spans="1:7" ht="18" customHeight="1">
      <c r="A42" s="166"/>
      <c r="B42" s="168"/>
      <c r="C42" s="168"/>
      <c r="D42" s="109" t="s">
        <v>384</v>
      </c>
      <c r="E42" s="169"/>
      <c r="F42" s="170"/>
      <c r="G42" s="110"/>
    </row>
    <row r="43" spans="1:7" ht="18" customHeight="1">
      <c r="A43" s="166"/>
      <c r="B43" s="168"/>
      <c r="C43" s="168" t="s">
        <v>385</v>
      </c>
      <c r="D43" s="109" t="s">
        <v>386</v>
      </c>
      <c r="E43" s="169"/>
      <c r="F43" s="170"/>
      <c r="G43" s="110"/>
    </row>
    <row r="44" spans="1:7" ht="18" customHeight="1">
      <c r="A44" s="166"/>
      <c r="B44" s="168"/>
      <c r="C44" s="168"/>
      <c r="D44" s="109" t="s">
        <v>387</v>
      </c>
      <c r="E44" s="169"/>
      <c r="F44" s="170"/>
      <c r="G44" s="110"/>
    </row>
    <row r="45" spans="1:7" ht="18" customHeight="1">
      <c r="A45" s="166"/>
      <c r="B45" s="168"/>
      <c r="C45" s="168" t="s">
        <v>388</v>
      </c>
      <c r="D45" s="109" t="s">
        <v>389</v>
      </c>
      <c r="E45" s="169"/>
      <c r="F45" s="170"/>
      <c r="G45" s="110"/>
    </row>
    <row r="46" spans="1:7" ht="18" customHeight="1">
      <c r="A46" s="166"/>
      <c r="B46" s="168"/>
      <c r="C46" s="168"/>
      <c r="D46" s="109" t="s">
        <v>390</v>
      </c>
      <c r="E46" s="169"/>
      <c r="F46" s="170"/>
      <c r="G46" s="110"/>
    </row>
    <row r="47" spans="1:7" ht="18" customHeight="1">
      <c r="A47" s="166"/>
      <c r="B47" s="168"/>
      <c r="C47" s="168" t="s">
        <v>391</v>
      </c>
      <c r="D47" s="109" t="s">
        <v>392</v>
      </c>
      <c r="E47" s="169"/>
      <c r="F47" s="170"/>
      <c r="G47" s="110"/>
    </row>
    <row r="48" spans="1:7" ht="18" customHeight="1">
      <c r="A48" s="166"/>
      <c r="B48" s="168"/>
      <c r="C48" s="168"/>
      <c r="D48" s="109" t="s">
        <v>393</v>
      </c>
      <c r="E48" s="169"/>
      <c r="F48" s="170"/>
      <c r="G48" s="110"/>
    </row>
    <row r="49" spans="1:7" ht="18" customHeight="1">
      <c r="A49" s="166"/>
      <c r="B49" s="174" t="s">
        <v>394</v>
      </c>
      <c r="C49" s="175"/>
      <c r="D49" s="109" t="s">
        <v>395</v>
      </c>
      <c r="E49" s="169"/>
      <c r="F49" s="170"/>
      <c r="G49" s="110"/>
    </row>
    <row r="50" spans="1:7" ht="18" customHeight="1">
      <c r="A50" s="167"/>
      <c r="B50" s="176"/>
      <c r="C50" s="177"/>
      <c r="D50" s="109" t="s">
        <v>396</v>
      </c>
      <c r="E50" s="169"/>
      <c r="F50" s="170"/>
      <c r="G50" s="110"/>
    </row>
    <row r="51" spans="1:7" ht="34.5" customHeight="1">
      <c r="A51" s="109" t="s">
        <v>397</v>
      </c>
      <c r="B51" s="169"/>
      <c r="C51" s="171"/>
      <c r="D51" s="171"/>
      <c r="E51" s="171"/>
      <c r="F51" s="171"/>
      <c r="G51" s="172"/>
    </row>
    <row r="52" spans="1:7" ht="69.75" customHeight="1">
      <c r="A52" s="173" t="s">
        <v>398</v>
      </c>
      <c r="B52" s="173"/>
      <c r="C52" s="173"/>
      <c r="D52" s="173" t="s">
        <v>399</v>
      </c>
      <c r="E52" s="173"/>
      <c r="F52" s="173"/>
      <c r="G52" s="173"/>
    </row>
    <row r="53" spans="1:7" ht="30.75" customHeight="1">
      <c r="A53" s="163" t="s">
        <v>400</v>
      </c>
      <c r="B53" s="163"/>
      <c r="C53" s="163"/>
      <c r="D53" s="163"/>
      <c r="E53" s="163"/>
      <c r="F53" s="163"/>
      <c r="G53" s="163"/>
    </row>
    <row r="54" ht="59.25" customHeight="1"/>
  </sheetData>
  <sheetProtection/>
  <mergeCells count="71">
    <mergeCell ref="A2:G2"/>
    <mergeCell ref="A4:G4"/>
    <mergeCell ref="B5:C5"/>
    <mergeCell ref="E5:G5"/>
    <mergeCell ref="B6:C6"/>
    <mergeCell ref="E6:G6"/>
    <mergeCell ref="B9:C9"/>
    <mergeCell ref="E9:G9"/>
    <mergeCell ref="B17:G17"/>
    <mergeCell ref="B18:G18"/>
    <mergeCell ref="B7:C7"/>
    <mergeCell ref="E7:G7"/>
    <mergeCell ref="B8:C8"/>
    <mergeCell ref="E8:G8"/>
    <mergeCell ref="B10:C10"/>
    <mergeCell ref="E10:G10"/>
    <mergeCell ref="C13:G13"/>
    <mergeCell ref="C14:G14"/>
    <mergeCell ref="B15:G15"/>
    <mergeCell ref="B16:G16"/>
    <mergeCell ref="C11:G11"/>
    <mergeCell ref="C12:G12"/>
    <mergeCell ref="E21:F21"/>
    <mergeCell ref="E22:F22"/>
    <mergeCell ref="E23:F23"/>
    <mergeCell ref="E24:F24"/>
    <mergeCell ref="B19:G19"/>
    <mergeCell ref="D20:F20"/>
    <mergeCell ref="E25:F25"/>
    <mergeCell ref="E26:F26"/>
    <mergeCell ref="E27:F27"/>
    <mergeCell ref="E28:F28"/>
    <mergeCell ref="E31:F31"/>
    <mergeCell ref="E33:F33"/>
    <mergeCell ref="A52:C52"/>
    <mergeCell ref="D52:G52"/>
    <mergeCell ref="E45:F45"/>
    <mergeCell ref="E46:F46"/>
    <mergeCell ref="E47:F47"/>
    <mergeCell ref="E43:F43"/>
    <mergeCell ref="E44:F44"/>
    <mergeCell ref="B49:C50"/>
    <mergeCell ref="B51:G51"/>
    <mergeCell ref="E41:F41"/>
    <mergeCell ref="E42:F42"/>
    <mergeCell ref="E37:F37"/>
    <mergeCell ref="E38:F38"/>
    <mergeCell ref="C47:C48"/>
    <mergeCell ref="E48:F48"/>
    <mergeCell ref="E49:F49"/>
    <mergeCell ref="E50:F50"/>
    <mergeCell ref="E39:F39"/>
    <mergeCell ref="C36:C40"/>
    <mergeCell ref="C41:C42"/>
    <mergeCell ref="E29:F29"/>
    <mergeCell ref="E30:F30"/>
    <mergeCell ref="E32:F32"/>
    <mergeCell ref="E36:F36"/>
    <mergeCell ref="E40:F40"/>
    <mergeCell ref="E34:F34"/>
    <mergeCell ref="E35:F35"/>
    <mergeCell ref="A53:G53"/>
    <mergeCell ref="A11:A14"/>
    <mergeCell ref="A20:A50"/>
    <mergeCell ref="B21:B40"/>
    <mergeCell ref="B41:B48"/>
    <mergeCell ref="C21:C26"/>
    <mergeCell ref="C43:C44"/>
    <mergeCell ref="C45:C46"/>
    <mergeCell ref="C27:C30"/>
    <mergeCell ref="C31:C35"/>
  </mergeCells>
  <printOptions horizontalCentered="1"/>
  <pageMargins left="0.43" right="0.39" top="0.63" bottom="0.79" header="0.63" footer="0.67"/>
  <pageSetup fitToHeight="2" fitToWidth="2" horizontalDpi="600" verticalDpi="600" orientation="portrait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0.28125" style="12" customWidth="1"/>
    <col min="2" max="2" width="37.7109375" style="12" customWidth="1"/>
    <col min="3" max="3" width="13.140625" style="12" customWidth="1"/>
    <col min="4" max="4" width="15.28125" style="12" customWidth="1"/>
    <col min="5" max="5" width="13.7109375" style="12" customWidth="1"/>
    <col min="6" max="8" width="11.00390625" style="12" bestFit="1" customWidth="1"/>
    <col min="9" max="9" width="10.140625" style="12" customWidth="1"/>
    <col min="10" max="28" width="10.28125" style="12" customWidth="1"/>
    <col min="29" max="16384" width="9.140625" style="12" customWidth="1"/>
  </cols>
  <sheetData>
    <row r="1" ht="14.25">
      <c r="A1" s="22" t="s">
        <v>319</v>
      </c>
    </row>
    <row r="2" spans="1:9" ht="24" customHeight="1">
      <c r="A2" s="157" t="s">
        <v>26</v>
      </c>
      <c r="B2" s="157"/>
      <c r="C2" s="157"/>
      <c r="D2" s="157"/>
      <c r="E2" s="157"/>
      <c r="F2" s="157"/>
      <c r="G2" s="157"/>
      <c r="H2" s="157"/>
      <c r="I2" s="157"/>
    </row>
    <row r="3" spans="1:9" ht="24" customHeight="1">
      <c r="A3" s="98" t="s">
        <v>15</v>
      </c>
      <c r="B3" s="158" t="s">
        <v>327</v>
      </c>
      <c r="C3" s="158"/>
      <c r="D3" s="13"/>
      <c r="E3" s="13"/>
      <c r="F3" s="13"/>
      <c r="G3" s="13"/>
      <c r="H3" s="13"/>
      <c r="I3" s="13"/>
    </row>
    <row r="4" spans="1:9" s="52" customFormat="1" ht="43.5" customHeight="1">
      <c r="A4" s="15" t="s">
        <v>7</v>
      </c>
      <c r="B4" s="51" t="s">
        <v>77</v>
      </c>
      <c r="C4" s="15" t="s">
        <v>14</v>
      </c>
      <c r="D4" s="51" t="s">
        <v>83</v>
      </c>
      <c r="E4" s="51" t="s">
        <v>82</v>
      </c>
      <c r="F4" s="51" t="s">
        <v>78</v>
      </c>
      <c r="G4" s="51" t="s">
        <v>79</v>
      </c>
      <c r="H4" s="51" t="s">
        <v>81</v>
      </c>
      <c r="I4" s="51" t="s">
        <v>80</v>
      </c>
    </row>
    <row r="5" spans="1:9" ht="24" customHeight="1">
      <c r="A5" s="50" t="s">
        <v>84</v>
      </c>
      <c r="B5" s="50" t="s">
        <v>14</v>
      </c>
      <c r="C5" s="119">
        <f>D5+E5+G5</f>
        <v>26009.05367</v>
      </c>
      <c r="D5" s="120">
        <f>D6+D14</f>
        <v>25960.273670000002</v>
      </c>
      <c r="E5" s="120">
        <f>E6+E14</f>
        <v>16</v>
      </c>
      <c r="F5" s="120"/>
      <c r="G5" s="14">
        <v>32.78</v>
      </c>
      <c r="H5" s="14"/>
      <c r="I5" s="14"/>
    </row>
    <row r="6" spans="1:9" ht="24" customHeight="1">
      <c r="A6" s="6">
        <v>205</v>
      </c>
      <c r="B6" s="114" t="s">
        <v>403</v>
      </c>
      <c r="C6" s="121">
        <f>SUM(D6:I6)</f>
        <v>24520.82</v>
      </c>
      <c r="D6" s="119">
        <v>24472.04</v>
      </c>
      <c r="E6" s="119">
        <v>16</v>
      </c>
      <c r="F6" s="119"/>
      <c r="G6" s="14">
        <v>32.78</v>
      </c>
      <c r="H6" s="14"/>
      <c r="I6" s="14"/>
    </row>
    <row r="7" spans="1:9" ht="24" customHeight="1">
      <c r="A7" s="7">
        <v>20501</v>
      </c>
      <c r="B7" s="8"/>
      <c r="C7" s="121">
        <f aca="true" t="shared" si="0" ref="C7:C23">SUM(D7:I7)</f>
        <v>0</v>
      </c>
      <c r="D7" s="119"/>
      <c r="E7" s="119"/>
      <c r="F7" s="119"/>
      <c r="G7" s="14"/>
      <c r="H7" s="14"/>
      <c r="I7" s="14"/>
    </row>
    <row r="8" spans="1:9" ht="24" customHeight="1">
      <c r="A8" s="7">
        <v>20502</v>
      </c>
      <c r="B8" s="8"/>
      <c r="C8" s="121">
        <f t="shared" si="0"/>
        <v>0</v>
      </c>
      <c r="D8" s="119"/>
      <c r="E8" s="119"/>
      <c r="F8" s="119"/>
      <c r="G8" s="14"/>
      <c r="H8" s="14"/>
      <c r="I8" s="14"/>
    </row>
    <row r="9" spans="1:9" ht="24" customHeight="1">
      <c r="A9" s="7">
        <v>20503</v>
      </c>
      <c r="B9" s="8"/>
      <c r="C9" s="121">
        <f t="shared" si="0"/>
        <v>0</v>
      </c>
      <c r="D9" s="119"/>
      <c r="E9" s="119"/>
      <c r="F9" s="119"/>
      <c r="G9" s="14"/>
      <c r="H9" s="14"/>
      <c r="I9" s="14"/>
    </row>
    <row r="10" spans="1:9" ht="24" customHeight="1">
      <c r="A10" s="7">
        <v>20504</v>
      </c>
      <c r="B10" s="8"/>
      <c r="C10" s="121">
        <f t="shared" si="0"/>
        <v>0</v>
      </c>
      <c r="D10" s="119"/>
      <c r="E10" s="119"/>
      <c r="F10" s="119"/>
      <c r="G10" s="14"/>
      <c r="H10" s="14"/>
      <c r="I10" s="14"/>
    </row>
    <row r="11" spans="1:9" ht="24" customHeight="1">
      <c r="A11" s="7">
        <v>20505</v>
      </c>
      <c r="B11" s="8"/>
      <c r="C11" s="121">
        <f t="shared" si="0"/>
        <v>0</v>
      </c>
      <c r="D11" s="119"/>
      <c r="E11" s="119"/>
      <c r="F11" s="119"/>
      <c r="G11" s="14"/>
      <c r="H11" s="14"/>
      <c r="I11" s="14"/>
    </row>
    <row r="12" spans="1:9" ht="24" customHeight="1">
      <c r="A12" s="7">
        <v>20507</v>
      </c>
      <c r="B12" s="8"/>
      <c r="C12" s="121">
        <f t="shared" si="0"/>
        <v>0</v>
      </c>
      <c r="D12" s="119"/>
      <c r="E12" s="119"/>
      <c r="F12" s="119"/>
      <c r="G12" s="14"/>
      <c r="H12" s="14"/>
      <c r="I12" s="14"/>
    </row>
    <row r="13" spans="1:9" ht="24" customHeight="1">
      <c r="A13" s="7">
        <v>20508</v>
      </c>
      <c r="B13" s="8"/>
      <c r="C13" s="121">
        <f t="shared" si="0"/>
        <v>0</v>
      </c>
      <c r="D13" s="119"/>
      <c r="E13" s="119"/>
      <c r="F13" s="119"/>
      <c r="G13" s="14"/>
      <c r="H13" s="14"/>
      <c r="I13" s="14"/>
    </row>
    <row r="14" spans="1:9" ht="24" customHeight="1">
      <c r="A14" s="10">
        <v>2210201</v>
      </c>
      <c r="B14" s="8" t="s">
        <v>10</v>
      </c>
      <c r="C14" s="121">
        <f t="shared" si="0"/>
        <v>1488.2336699999998</v>
      </c>
      <c r="D14" s="122">
        <v>1488.2336699999998</v>
      </c>
      <c r="E14" s="122"/>
      <c r="F14" s="122"/>
      <c r="G14" s="17"/>
      <c r="H14" s="17"/>
      <c r="I14" s="17"/>
    </row>
    <row r="15" spans="1:9" ht="14.25">
      <c r="A15" s="16"/>
      <c r="B15" s="16"/>
      <c r="C15" s="121">
        <f t="shared" si="0"/>
        <v>0</v>
      </c>
      <c r="D15" s="122"/>
      <c r="E15" s="122"/>
      <c r="F15" s="122"/>
      <c r="G15" s="17"/>
      <c r="H15" s="17"/>
      <c r="I15" s="17"/>
    </row>
    <row r="16" spans="1:9" ht="14.25">
      <c r="A16" s="16"/>
      <c r="B16" s="16"/>
      <c r="C16" s="121">
        <f t="shared" si="0"/>
        <v>0</v>
      </c>
      <c r="D16" s="122"/>
      <c r="E16" s="122"/>
      <c r="F16" s="122"/>
      <c r="G16" s="17"/>
      <c r="H16" s="17"/>
      <c r="I16" s="17"/>
    </row>
    <row r="17" spans="1:9" ht="14.25">
      <c r="A17" s="16"/>
      <c r="B17" s="16"/>
      <c r="C17" s="16">
        <f t="shared" si="0"/>
        <v>0</v>
      </c>
      <c r="D17" s="17"/>
      <c r="E17" s="17"/>
      <c r="F17" s="17"/>
      <c r="G17" s="17"/>
      <c r="H17" s="17"/>
      <c r="I17" s="17"/>
    </row>
    <row r="18" spans="1:9" ht="14.25">
      <c r="A18" s="16"/>
      <c r="B18" s="16"/>
      <c r="C18" s="16">
        <f t="shared" si="0"/>
        <v>0</v>
      </c>
      <c r="D18" s="17"/>
      <c r="E18" s="17"/>
      <c r="F18" s="17"/>
      <c r="G18" s="17"/>
      <c r="H18" s="17"/>
      <c r="I18" s="17"/>
    </row>
    <row r="19" spans="1:9" ht="14.25">
      <c r="A19" s="16"/>
      <c r="B19" s="16"/>
      <c r="C19" s="16">
        <f t="shared" si="0"/>
        <v>0</v>
      </c>
      <c r="D19" s="17"/>
      <c r="E19" s="17"/>
      <c r="F19" s="17"/>
      <c r="G19" s="17"/>
      <c r="H19" s="17"/>
      <c r="I19" s="17"/>
    </row>
    <row r="20" spans="1:9" ht="14.25">
      <c r="A20" s="16"/>
      <c r="B20" s="16"/>
      <c r="C20" s="16">
        <f t="shared" si="0"/>
        <v>0</v>
      </c>
      <c r="D20" s="17"/>
      <c r="E20" s="17"/>
      <c r="F20" s="17"/>
      <c r="G20" s="17"/>
      <c r="H20" s="17"/>
      <c r="I20" s="17"/>
    </row>
    <row r="21" spans="1:9" ht="14.25">
      <c r="A21" s="16"/>
      <c r="B21" s="16"/>
      <c r="C21" s="16">
        <f t="shared" si="0"/>
        <v>0</v>
      </c>
      <c r="D21" s="17"/>
      <c r="E21" s="17"/>
      <c r="F21" s="17"/>
      <c r="G21" s="17"/>
      <c r="H21" s="17"/>
      <c r="I21" s="17"/>
    </row>
    <row r="22" spans="1:9" ht="14.25">
      <c r="A22" s="16"/>
      <c r="B22" s="16"/>
      <c r="C22" s="16">
        <f t="shared" si="0"/>
        <v>0</v>
      </c>
      <c r="D22" s="17"/>
      <c r="E22" s="17"/>
      <c r="F22" s="17"/>
      <c r="G22" s="17"/>
      <c r="H22" s="17"/>
      <c r="I22" s="17"/>
    </row>
    <row r="23" spans="1:9" ht="14.25">
      <c r="A23" s="16"/>
      <c r="B23" s="16"/>
      <c r="C23" s="16">
        <f t="shared" si="0"/>
        <v>0</v>
      </c>
      <c r="D23" s="17"/>
      <c r="E23" s="17"/>
      <c r="F23" s="17"/>
      <c r="G23" s="17"/>
      <c r="H23" s="17"/>
      <c r="I23" s="17"/>
    </row>
  </sheetData>
  <sheetProtection/>
  <mergeCells count="2">
    <mergeCell ref="A2:I2"/>
    <mergeCell ref="B3:C3"/>
  </mergeCells>
  <printOptions/>
  <pageMargins left="0.27" right="0.17" top="0.69" bottom="0.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6.140625" style="1" customWidth="1"/>
    <col min="2" max="2" width="44.7109375" style="1" customWidth="1"/>
    <col min="3" max="3" width="12.7109375" style="1" customWidth="1"/>
    <col min="4" max="4" width="12.421875" style="1" customWidth="1"/>
    <col min="5" max="5" width="11.8515625" style="1" customWidth="1"/>
    <col min="6" max="6" width="9.8515625" style="1" customWidth="1"/>
    <col min="7" max="7" width="11.00390625" style="1" customWidth="1"/>
    <col min="8" max="8" width="16.28125" style="1" customWidth="1"/>
    <col min="9" max="32" width="10.28125" style="1" customWidth="1"/>
    <col min="33" max="16384" width="9.140625" style="1" customWidth="1"/>
  </cols>
  <sheetData>
    <row r="1" ht="14.25">
      <c r="A1" s="22" t="s">
        <v>320</v>
      </c>
    </row>
    <row r="2" spans="1:8" ht="24" customHeight="1">
      <c r="A2" s="159" t="s">
        <v>27</v>
      </c>
      <c r="B2" s="159"/>
      <c r="C2" s="159"/>
      <c r="D2" s="159"/>
      <c r="E2" s="159"/>
      <c r="F2" s="159"/>
      <c r="G2" s="159"/>
      <c r="H2" s="159"/>
    </row>
    <row r="3" spans="1:8" ht="24" customHeight="1">
      <c r="A3" s="160" t="s">
        <v>325</v>
      </c>
      <c r="B3" s="160"/>
      <c r="C3" s="160"/>
      <c r="D3" s="2"/>
      <c r="E3" s="2"/>
      <c r="F3" s="2"/>
      <c r="G3" s="2"/>
      <c r="H3" s="3" t="s">
        <v>1</v>
      </c>
    </row>
    <row r="4" spans="1:8" s="55" customFormat="1" ht="57" customHeight="1">
      <c r="A4" s="5" t="s">
        <v>7</v>
      </c>
      <c r="B4" s="5" t="s">
        <v>8</v>
      </c>
      <c r="C4" s="54" t="s">
        <v>14</v>
      </c>
      <c r="D4" s="5" t="s">
        <v>28</v>
      </c>
      <c r="E4" s="5" t="s">
        <v>29</v>
      </c>
      <c r="F4" s="5" t="s">
        <v>30</v>
      </c>
      <c r="G4" s="5" t="s">
        <v>31</v>
      </c>
      <c r="H4" s="5" t="s">
        <v>32</v>
      </c>
    </row>
    <row r="5" spans="1:8" ht="28.5" customHeight="1">
      <c r="A5" s="26" t="s">
        <v>84</v>
      </c>
      <c r="B5" s="53" t="s">
        <v>85</v>
      </c>
      <c r="C5" s="123">
        <f aca="true" t="shared" si="0" ref="C5:C39">SUM(D5:H5)</f>
        <v>26009.051369999994</v>
      </c>
      <c r="D5" s="123">
        <f>D6+D28+D32+D37</f>
        <v>21230.671369999996</v>
      </c>
      <c r="E5" s="123">
        <f>E6+E28+E32+E37</f>
        <v>4778.379999999999</v>
      </c>
      <c r="F5" s="123">
        <f>F6+F28+F32+F37</f>
        <v>0</v>
      </c>
      <c r="G5" s="123">
        <f>G6+G28+G32+G37</f>
        <v>0</v>
      </c>
      <c r="H5" s="123">
        <f>H6+H28+H32+H37</f>
        <v>0</v>
      </c>
    </row>
    <row r="6" spans="1:8" ht="21" customHeight="1">
      <c r="A6" s="26">
        <v>205</v>
      </c>
      <c r="B6" s="114" t="s">
        <v>424</v>
      </c>
      <c r="C6" s="123">
        <f t="shared" si="0"/>
        <v>24239.537699999993</v>
      </c>
      <c r="D6" s="123">
        <f>D7+D11+D17+D19+D22+D24+D25</f>
        <v>19621.157699999996</v>
      </c>
      <c r="E6" s="123">
        <f>E7+E11+E17+E19+E22+E24+E25</f>
        <v>4618.379999999999</v>
      </c>
      <c r="F6" s="123">
        <f>F7+F11+F17+F19+F22+F24+F25</f>
        <v>0</v>
      </c>
      <c r="G6" s="123">
        <f>G7+G11+G17+G19+G22+G24+G25</f>
        <v>0</v>
      </c>
      <c r="H6" s="123">
        <f>H7+H11+H17+H19+H22+H24+H25</f>
        <v>0</v>
      </c>
    </row>
    <row r="7" spans="1:8" ht="21" customHeight="1">
      <c r="A7" s="7">
        <v>20501</v>
      </c>
      <c r="B7" s="115" t="s">
        <v>425</v>
      </c>
      <c r="C7" s="123">
        <f t="shared" si="0"/>
        <v>1165.9577</v>
      </c>
      <c r="D7" s="123">
        <f>SUM(D8:D10)</f>
        <v>1133.9577</v>
      </c>
      <c r="E7" s="123">
        <f>SUM(E8:E10)</f>
        <v>32</v>
      </c>
      <c r="F7" s="123">
        <f>SUM(F8:F10)</f>
        <v>0</v>
      </c>
      <c r="G7" s="123">
        <f>SUM(G8:G10)</f>
        <v>0</v>
      </c>
      <c r="H7" s="123">
        <f>SUM(H8:H10)</f>
        <v>0</v>
      </c>
    </row>
    <row r="8" spans="1:8" ht="21" customHeight="1">
      <c r="A8" s="116">
        <v>2050101</v>
      </c>
      <c r="B8" s="8" t="s">
        <v>426</v>
      </c>
      <c r="C8" s="123">
        <f t="shared" si="0"/>
        <v>277.6757</v>
      </c>
      <c r="D8" s="123">
        <v>277.6757</v>
      </c>
      <c r="E8" s="123">
        <v>0</v>
      </c>
      <c r="F8" s="123"/>
      <c r="G8" s="123"/>
      <c r="H8" s="123"/>
    </row>
    <row r="9" spans="1:8" ht="21" customHeight="1">
      <c r="A9" s="116">
        <v>2050102</v>
      </c>
      <c r="B9" s="8" t="s">
        <v>427</v>
      </c>
      <c r="C9" s="123">
        <f t="shared" si="0"/>
        <v>15</v>
      </c>
      <c r="D9" s="123"/>
      <c r="E9" s="123">
        <v>15</v>
      </c>
      <c r="F9" s="123"/>
      <c r="G9" s="123"/>
      <c r="H9" s="123"/>
    </row>
    <row r="10" spans="1:8" ht="21" customHeight="1">
      <c r="A10" s="116">
        <v>2050199</v>
      </c>
      <c r="B10" s="8" t="s">
        <v>428</v>
      </c>
      <c r="C10" s="123">
        <f t="shared" si="0"/>
        <v>873.282</v>
      </c>
      <c r="D10" s="123">
        <v>856.282</v>
      </c>
      <c r="E10" s="123">
        <v>17</v>
      </c>
      <c r="F10" s="123"/>
      <c r="G10" s="123"/>
      <c r="H10" s="123"/>
    </row>
    <row r="11" spans="1:8" ht="21" customHeight="1">
      <c r="A11" s="26">
        <v>20502</v>
      </c>
      <c r="B11" s="115" t="s">
        <v>429</v>
      </c>
      <c r="C11" s="123">
        <f t="shared" si="0"/>
        <v>20574.2</v>
      </c>
      <c r="D11" s="133">
        <f>SUM(D12:D16)</f>
        <v>16783.52</v>
      </c>
      <c r="E11" s="133">
        <f>SUM(E12:E16)</f>
        <v>3790.68</v>
      </c>
      <c r="F11" s="133">
        <f>SUM(F12:F16)</f>
        <v>0</v>
      </c>
      <c r="G11" s="133">
        <f>SUM(G12:G16)</f>
        <v>0</v>
      </c>
      <c r="H11" s="133">
        <f>SUM(H12:H16)</f>
        <v>0</v>
      </c>
    </row>
    <row r="12" spans="1:8" ht="21" customHeight="1">
      <c r="A12" s="116">
        <v>2050201</v>
      </c>
      <c r="B12" s="115" t="s">
        <v>430</v>
      </c>
      <c r="C12" s="123">
        <f t="shared" si="0"/>
        <v>1910.52</v>
      </c>
      <c r="D12" s="123">
        <v>1737.82</v>
      </c>
      <c r="E12" s="133">
        <v>172.7</v>
      </c>
      <c r="F12" s="123"/>
      <c r="G12" s="123"/>
      <c r="H12" s="123"/>
    </row>
    <row r="13" spans="1:8" ht="21" customHeight="1">
      <c r="A13" s="116">
        <v>2050202</v>
      </c>
      <c r="B13" s="115" t="s">
        <v>431</v>
      </c>
      <c r="C13" s="123">
        <f t="shared" si="0"/>
        <v>8877.34</v>
      </c>
      <c r="D13" s="123">
        <v>7732.64</v>
      </c>
      <c r="E13" s="133">
        <v>1144.7</v>
      </c>
      <c r="F13" s="123"/>
      <c r="G13" s="123"/>
      <c r="H13" s="123"/>
    </row>
    <row r="14" spans="1:8" ht="21" customHeight="1">
      <c r="A14" s="116">
        <v>2050203</v>
      </c>
      <c r="B14" s="115" t="s">
        <v>432</v>
      </c>
      <c r="C14" s="123">
        <f t="shared" si="0"/>
        <v>5183.18</v>
      </c>
      <c r="D14" s="123">
        <v>4703.54</v>
      </c>
      <c r="E14" s="133">
        <v>479.64</v>
      </c>
      <c r="F14" s="123"/>
      <c r="G14" s="123"/>
      <c r="H14" s="123"/>
    </row>
    <row r="15" spans="1:8" ht="21" customHeight="1">
      <c r="A15" s="116">
        <v>2050204</v>
      </c>
      <c r="B15" s="115" t="s">
        <v>433</v>
      </c>
      <c r="C15" s="123">
        <f t="shared" si="0"/>
        <v>3442.06</v>
      </c>
      <c r="D15" s="123">
        <v>2609.52</v>
      </c>
      <c r="E15" s="133">
        <v>832.54</v>
      </c>
      <c r="F15" s="123"/>
      <c r="G15" s="123"/>
      <c r="H15" s="123"/>
    </row>
    <row r="16" spans="1:8" ht="21" customHeight="1">
      <c r="A16" s="116">
        <v>2050299</v>
      </c>
      <c r="B16" s="128" t="s">
        <v>434</v>
      </c>
      <c r="C16" s="123">
        <f t="shared" si="0"/>
        <v>1161.1</v>
      </c>
      <c r="D16" s="123">
        <v>0</v>
      </c>
      <c r="E16" s="133">
        <v>1161.1</v>
      </c>
      <c r="F16" s="123"/>
      <c r="G16" s="123"/>
      <c r="H16" s="123"/>
    </row>
    <row r="17" spans="1:8" ht="21" customHeight="1">
      <c r="A17" s="26">
        <v>20503</v>
      </c>
      <c r="B17" s="117" t="s">
        <v>435</v>
      </c>
      <c r="C17" s="123">
        <f t="shared" si="0"/>
        <v>1216.38</v>
      </c>
      <c r="D17" s="123">
        <f>D18</f>
        <v>1030.68</v>
      </c>
      <c r="E17" s="123">
        <f>E18</f>
        <v>185.7</v>
      </c>
      <c r="F17" s="123">
        <f>F18</f>
        <v>0</v>
      </c>
      <c r="G17" s="123">
        <f>G18</f>
        <v>0</v>
      </c>
      <c r="H17" s="123">
        <f>H18</f>
        <v>0</v>
      </c>
    </row>
    <row r="18" spans="1:8" ht="21" customHeight="1">
      <c r="A18" s="116">
        <v>2050304</v>
      </c>
      <c r="B18" s="117" t="s">
        <v>436</v>
      </c>
      <c r="C18" s="123">
        <f t="shared" si="0"/>
        <v>1216.38</v>
      </c>
      <c r="D18" s="123">
        <v>1030.68</v>
      </c>
      <c r="E18" s="133">
        <v>185.7</v>
      </c>
      <c r="F18" s="123"/>
      <c r="G18" s="123"/>
      <c r="H18" s="123"/>
    </row>
    <row r="19" spans="1:8" ht="27" customHeight="1">
      <c r="A19" s="131">
        <v>20509</v>
      </c>
      <c r="B19" s="129" t="s">
        <v>423</v>
      </c>
      <c r="C19" s="123">
        <f t="shared" si="0"/>
        <v>610</v>
      </c>
      <c r="D19" s="134">
        <f>D20+D21</f>
        <v>0</v>
      </c>
      <c r="E19" s="134">
        <f>E20+E21</f>
        <v>610</v>
      </c>
      <c r="F19" s="134">
        <f>F20+F21</f>
        <v>0</v>
      </c>
      <c r="G19" s="134">
        <f>G20+G21</f>
        <v>0</v>
      </c>
      <c r="H19" s="134">
        <f>H20+H21</f>
        <v>0</v>
      </c>
    </row>
    <row r="20" spans="1:8" ht="27" customHeight="1">
      <c r="A20" s="132">
        <v>2050901</v>
      </c>
      <c r="B20" s="125" t="s">
        <v>437</v>
      </c>
      <c r="C20" s="123">
        <f t="shared" si="0"/>
        <v>427</v>
      </c>
      <c r="D20" s="134"/>
      <c r="E20" s="134">
        <v>427</v>
      </c>
      <c r="F20" s="134"/>
      <c r="G20" s="134"/>
      <c r="H20" s="134"/>
    </row>
    <row r="21" spans="1:8" ht="27" customHeight="1">
      <c r="A21" s="132">
        <v>2050905</v>
      </c>
      <c r="B21" s="125" t="s">
        <v>438</v>
      </c>
      <c r="C21" s="123">
        <f t="shared" si="0"/>
        <v>183</v>
      </c>
      <c r="D21" s="134"/>
      <c r="E21" s="134">
        <v>183</v>
      </c>
      <c r="F21" s="134"/>
      <c r="G21" s="134"/>
      <c r="H21" s="134"/>
    </row>
    <row r="22" spans="1:8" ht="14.25">
      <c r="A22" s="26">
        <v>20505</v>
      </c>
      <c r="B22" s="117" t="s">
        <v>439</v>
      </c>
      <c r="C22" s="123">
        <f t="shared" si="0"/>
        <v>50.8</v>
      </c>
      <c r="D22" s="123">
        <f>D23</f>
        <v>50.8</v>
      </c>
      <c r="E22" s="123">
        <f>E23</f>
        <v>0</v>
      </c>
      <c r="F22" s="123">
        <f>F23</f>
        <v>0</v>
      </c>
      <c r="G22" s="123">
        <f>G23</f>
        <v>0</v>
      </c>
      <c r="H22" s="123">
        <f>H23</f>
        <v>0</v>
      </c>
    </row>
    <row r="23" spans="1:8" ht="14.25">
      <c r="A23" s="116">
        <v>2050502</v>
      </c>
      <c r="B23" s="117" t="s">
        <v>440</v>
      </c>
      <c r="C23" s="123">
        <f t="shared" si="0"/>
        <v>50.8</v>
      </c>
      <c r="D23" s="123">
        <v>50.8</v>
      </c>
      <c r="E23" s="123"/>
      <c r="F23" s="123"/>
      <c r="G23" s="123"/>
      <c r="H23" s="123"/>
    </row>
    <row r="24" spans="1:8" ht="14.25">
      <c r="A24" s="26">
        <v>20507</v>
      </c>
      <c r="B24" s="117" t="s">
        <v>441</v>
      </c>
      <c r="C24" s="123">
        <f t="shared" si="0"/>
        <v>151.51</v>
      </c>
      <c r="D24" s="123">
        <v>151.51</v>
      </c>
      <c r="E24" s="123"/>
      <c r="F24" s="123"/>
      <c r="G24" s="123"/>
      <c r="H24" s="123"/>
    </row>
    <row r="25" spans="1:8" ht="14.25">
      <c r="A25" s="26">
        <v>20508</v>
      </c>
      <c r="B25" s="117" t="s">
        <v>442</v>
      </c>
      <c r="C25" s="123">
        <f t="shared" si="0"/>
        <v>470.69</v>
      </c>
      <c r="D25" s="123">
        <f>D26</f>
        <v>470.69</v>
      </c>
      <c r="E25" s="123">
        <f>E26</f>
        <v>0</v>
      </c>
      <c r="F25" s="123">
        <f>F26</f>
        <v>0</v>
      </c>
      <c r="G25" s="123">
        <f>G26</f>
        <v>0</v>
      </c>
      <c r="H25" s="123">
        <f>H26</f>
        <v>0</v>
      </c>
    </row>
    <row r="26" spans="1:8" ht="14.25">
      <c r="A26" s="116">
        <v>2050801</v>
      </c>
      <c r="B26" s="117" t="s">
        <v>443</v>
      </c>
      <c r="C26" s="123">
        <f t="shared" si="0"/>
        <v>470.69</v>
      </c>
      <c r="D26" s="123">
        <v>470.69</v>
      </c>
      <c r="E26" s="123"/>
      <c r="F26" s="123"/>
      <c r="G26" s="123"/>
      <c r="H26" s="123"/>
    </row>
    <row r="27" spans="1:8" ht="14.25">
      <c r="A27" s="7"/>
      <c r="B27" s="117"/>
      <c r="C27" s="123"/>
      <c r="D27" s="123"/>
      <c r="E27" s="123"/>
      <c r="F27" s="123"/>
      <c r="G27" s="123"/>
      <c r="H27" s="123"/>
    </row>
    <row r="28" spans="1:8" ht="14.25">
      <c r="A28" s="130">
        <v>207</v>
      </c>
      <c r="B28" s="117" t="s">
        <v>444</v>
      </c>
      <c r="C28" s="123">
        <f t="shared" si="0"/>
        <v>121.28</v>
      </c>
      <c r="D28" s="123">
        <f>D29</f>
        <v>121.28</v>
      </c>
      <c r="E28" s="123">
        <f aca="true" t="shared" si="1" ref="E28:H29">E29</f>
        <v>0</v>
      </c>
      <c r="F28" s="123">
        <f t="shared" si="1"/>
        <v>0</v>
      </c>
      <c r="G28" s="123">
        <f t="shared" si="1"/>
        <v>0</v>
      </c>
      <c r="H28" s="123">
        <f t="shared" si="1"/>
        <v>0</v>
      </c>
    </row>
    <row r="29" spans="1:8" ht="14.25">
      <c r="A29" s="116">
        <v>20703</v>
      </c>
      <c r="B29" s="117" t="s">
        <v>445</v>
      </c>
      <c r="C29" s="123">
        <f t="shared" si="0"/>
        <v>121.28</v>
      </c>
      <c r="D29" s="123">
        <f>D30</f>
        <v>121.28</v>
      </c>
      <c r="E29" s="123">
        <f t="shared" si="1"/>
        <v>0</v>
      </c>
      <c r="F29" s="123">
        <f t="shared" si="1"/>
        <v>0</v>
      </c>
      <c r="G29" s="123">
        <f t="shared" si="1"/>
        <v>0</v>
      </c>
      <c r="H29" s="123">
        <f t="shared" si="1"/>
        <v>0</v>
      </c>
    </row>
    <row r="30" spans="1:8" ht="14.25">
      <c r="A30" s="116">
        <v>2070308</v>
      </c>
      <c r="B30" s="117" t="s">
        <v>446</v>
      </c>
      <c r="C30" s="123">
        <f t="shared" si="0"/>
        <v>121.28</v>
      </c>
      <c r="D30" s="123">
        <v>121.28</v>
      </c>
      <c r="E30" s="123"/>
      <c r="F30" s="123"/>
      <c r="G30" s="123"/>
      <c r="H30" s="123"/>
    </row>
    <row r="31" spans="1:8" ht="14.25">
      <c r="A31" s="116"/>
      <c r="B31" s="117"/>
      <c r="C31" s="123"/>
      <c r="D31" s="123"/>
      <c r="E31" s="123"/>
      <c r="F31" s="123"/>
      <c r="G31" s="123"/>
      <c r="H31" s="123"/>
    </row>
    <row r="32" spans="1:8" ht="14.25">
      <c r="A32" s="6">
        <v>229</v>
      </c>
      <c r="B32" s="117" t="s">
        <v>116</v>
      </c>
      <c r="C32" s="123">
        <f t="shared" si="0"/>
        <v>160</v>
      </c>
      <c r="D32" s="123">
        <f>D33</f>
        <v>0</v>
      </c>
      <c r="E32" s="123">
        <f>E33</f>
        <v>160</v>
      </c>
      <c r="F32" s="123">
        <f>F33</f>
        <v>0</v>
      </c>
      <c r="G32" s="123">
        <f>G33</f>
        <v>0</v>
      </c>
      <c r="H32" s="123">
        <f>H33</f>
        <v>0</v>
      </c>
    </row>
    <row r="33" spans="1:8" ht="14.25">
      <c r="A33" s="26">
        <v>22960</v>
      </c>
      <c r="B33" s="117" t="s">
        <v>420</v>
      </c>
      <c r="C33" s="123">
        <f t="shared" si="0"/>
        <v>160</v>
      </c>
      <c r="D33" s="123">
        <f>D34+D35</f>
        <v>0</v>
      </c>
      <c r="E33" s="123">
        <f>E34+E35</f>
        <v>160</v>
      </c>
      <c r="F33" s="123">
        <f>F34+F35</f>
        <v>0</v>
      </c>
      <c r="G33" s="123">
        <f>G34+G35</f>
        <v>0</v>
      </c>
      <c r="H33" s="123">
        <f>H34+H35</f>
        <v>0</v>
      </c>
    </row>
    <row r="34" spans="1:8" ht="14.25">
      <c r="A34" s="4">
        <v>2296003</v>
      </c>
      <c r="B34" s="4" t="s">
        <v>421</v>
      </c>
      <c r="C34" s="123">
        <f t="shared" si="0"/>
        <v>60</v>
      </c>
      <c r="D34" s="123"/>
      <c r="E34" s="123">
        <v>60</v>
      </c>
      <c r="F34" s="123"/>
      <c r="G34" s="123"/>
      <c r="H34" s="123"/>
    </row>
    <row r="35" spans="1:8" ht="14.25">
      <c r="A35" s="116">
        <v>2296004</v>
      </c>
      <c r="B35" s="117" t="s">
        <v>422</v>
      </c>
      <c r="C35" s="123">
        <f t="shared" si="0"/>
        <v>100</v>
      </c>
      <c r="D35" s="123"/>
      <c r="E35" s="123">
        <v>100</v>
      </c>
      <c r="F35" s="123"/>
      <c r="G35" s="123"/>
      <c r="H35" s="123"/>
    </row>
    <row r="36" spans="1:8" ht="14.25">
      <c r="A36" s="116"/>
      <c r="B36" s="117"/>
      <c r="C36" s="123"/>
      <c r="D36" s="135"/>
      <c r="E36" s="123"/>
      <c r="F36" s="123"/>
      <c r="G36" s="123"/>
      <c r="H36" s="123"/>
    </row>
    <row r="37" spans="1:8" ht="14.25">
      <c r="A37" s="11">
        <v>221</v>
      </c>
      <c r="B37" s="8" t="s">
        <v>9</v>
      </c>
      <c r="C37" s="123">
        <f t="shared" si="0"/>
        <v>1488.2336699999998</v>
      </c>
      <c r="D37" s="122">
        <v>1488.2336699999998</v>
      </c>
      <c r="E37" s="123"/>
      <c r="F37" s="123"/>
      <c r="G37" s="123"/>
      <c r="H37" s="123"/>
    </row>
    <row r="38" spans="1:8" ht="14.25">
      <c r="A38" s="10">
        <v>2210201</v>
      </c>
      <c r="B38" s="8" t="s">
        <v>10</v>
      </c>
      <c r="C38" s="123">
        <f t="shared" si="0"/>
        <v>1488.2336699999998</v>
      </c>
      <c r="D38" s="122">
        <v>1488.2336699999998</v>
      </c>
      <c r="E38" s="123"/>
      <c r="F38" s="123"/>
      <c r="G38" s="123"/>
      <c r="H38" s="123"/>
    </row>
    <row r="39" spans="1:8" ht="14.25">
      <c r="A39" s="4"/>
      <c r="B39" s="4"/>
      <c r="C39" s="4">
        <f t="shared" si="0"/>
        <v>0</v>
      </c>
      <c r="D39" s="4"/>
      <c r="E39" s="4"/>
      <c r="F39" s="4"/>
      <c r="G39" s="4"/>
      <c r="H39" s="4"/>
    </row>
  </sheetData>
  <sheetProtection/>
  <mergeCells count="2">
    <mergeCell ref="A2:H2"/>
    <mergeCell ref="A3:C3"/>
  </mergeCells>
  <printOptions/>
  <pageMargins left="0.7480314960629921" right="0.2755905511811024" top="0.5118110236220472" bottom="0.4724409448818898" header="0.3149606299212598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A20" sqref="A20"/>
    </sheetView>
  </sheetViews>
  <sheetFormatPr defaultColWidth="9.140625" defaultRowHeight="15.75" customHeight="1"/>
  <cols>
    <col min="1" max="1" width="35.421875" style="21" bestFit="1" customWidth="1"/>
    <col min="2" max="2" width="12.28125" style="21" bestFit="1" customWidth="1"/>
    <col min="3" max="3" width="35.421875" style="21" bestFit="1" customWidth="1"/>
    <col min="4" max="4" width="13.57421875" style="21" bestFit="1" customWidth="1"/>
    <col min="5" max="16384" width="9.140625" style="21" customWidth="1"/>
  </cols>
  <sheetData>
    <row r="1" spans="1:4" s="18" customFormat="1" ht="12.75" customHeight="1">
      <c r="A1" s="22" t="s">
        <v>321</v>
      </c>
      <c r="B1" s="23"/>
      <c r="C1" s="23"/>
      <c r="D1" s="23"/>
    </row>
    <row r="2" spans="1:4" s="19" customFormat="1" ht="31.5" customHeight="1">
      <c r="A2" s="91" t="s">
        <v>0</v>
      </c>
      <c r="B2" s="92"/>
      <c r="C2" s="24"/>
      <c r="D2" s="24"/>
    </row>
    <row r="3" spans="1:4" s="20" customFormat="1" ht="15" customHeight="1">
      <c r="A3" s="97" t="s">
        <v>325</v>
      </c>
      <c r="B3" s="25"/>
      <c r="C3" s="25"/>
      <c r="D3" s="23" t="s">
        <v>1</v>
      </c>
    </row>
    <row r="4" spans="1:4" s="20" customFormat="1" ht="22.5" customHeight="1">
      <c r="A4" s="7" t="s">
        <v>2</v>
      </c>
      <c r="B4" s="7"/>
      <c r="C4" s="7" t="s">
        <v>3</v>
      </c>
      <c r="D4" s="7"/>
    </row>
    <row r="5" spans="1:4" s="20" customFormat="1" ht="24" customHeight="1">
      <c r="A5" s="26" t="s">
        <v>4</v>
      </c>
      <c r="B5" s="26" t="s">
        <v>5</v>
      </c>
      <c r="C5" s="26" t="s">
        <v>4</v>
      </c>
      <c r="D5" s="26" t="s">
        <v>5</v>
      </c>
    </row>
    <row r="6" spans="1:4" s="20" customFormat="1" ht="24" customHeight="1">
      <c r="A6" s="27" t="s">
        <v>86</v>
      </c>
      <c r="B6" s="28">
        <v>26009.05</v>
      </c>
      <c r="C6" s="8" t="s">
        <v>53</v>
      </c>
      <c r="D6" s="28"/>
    </row>
    <row r="7" spans="1:4" s="20" customFormat="1" ht="24" customHeight="1">
      <c r="A7" s="27" t="s">
        <v>87</v>
      </c>
      <c r="B7" s="28"/>
      <c r="C7" s="8" t="s">
        <v>54</v>
      </c>
      <c r="D7" s="28"/>
    </row>
    <row r="8" spans="1:4" s="20" customFormat="1" ht="24" customHeight="1">
      <c r="A8" s="27" t="s">
        <v>88</v>
      </c>
      <c r="B8" s="28"/>
      <c r="C8" s="8" t="s">
        <v>55</v>
      </c>
      <c r="D8" s="28"/>
    </row>
    <row r="9" spans="1:4" s="20" customFormat="1" ht="24" customHeight="1">
      <c r="A9" s="27" t="s">
        <v>89</v>
      </c>
      <c r="B9" s="28"/>
      <c r="C9" s="8" t="s">
        <v>56</v>
      </c>
      <c r="D9" s="28"/>
    </row>
    <row r="10" spans="1:4" s="20" customFormat="1" ht="24" customHeight="1">
      <c r="A10" s="27" t="s">
        <v>90</v>
      </c>
      <c r="B10" s="8"/>
      <c r="C10" s="8" t="s">
        <v>57</v>
      </c>
      <c r="D10" s="28">
        <v>24520.82</v>
      </c>
    </row>
    <row r="11" spans="1:4" s="20" customFormat="1" ht="24" customHeight="1">
      <c r="A11" s="8" t="s">
        <v>91</v>
      </c>
      <c r="B11" s="8"/>
      <c r="C11" s="8" t="s">
        <v>52</v>
      </c>
      <c r="D11" s="28"/>
    </row>
    <row r="12" spans="1:4" s="20" customFormat="1" ht="24" customHeight="1">
      <c r="A12" s="8" t="s">
        <v>92</v>
      </c>
      <c r="B12" s="8"/>
      <c r="C12" s="8" t="s">
        <v>58</v>
      </c>
      <c r="D12" s="28"/>
    </row>
    <row r="13" spans="1:4" s="20" customFormat="1" ht="24" customHeight="1">
      <c r="A13" s="8" t="s">
        <v>93</v>
      </c>
      <c r="B13" s="8"/>
      <c r="C13" s="49" t="s">
        <v>59</v>
      </c>
      <c r="D13" s="28"/>
    </row>
    <row r="14" spans="1:4" s="20" customFormat="1" ht="24" customHeight="1">
      <c r="A14" s="29"/>
      <c r="B14" s="28"/>
      <c r="C14" s="8" t="s">
        <v>60</v>
      </c>
      <c r="D14" s="28"/>
    </row>
    <row r="15" spans="1:4" ht="24" customHeight="1">
      <c r="A15" s="8"/>
      <c r="B15" s="30"/>
      <c r="C15" s="8" t="s">
        <v>61</v>
      </c>
      <c r="D15" s="30"/>
    </row>
    <row r="16" spans="1:4" ht="24" customHeight="1">
      <c r="A16" s="8"/>
      <c r="B16" s="30"/>
      <c r="C16" s="8" t="s">
        <v>62</v>
      </c>
      <c r="D16" s="30"/>
    </row>
    <row r="17" spans="1:4" ht="24" customHeight="1">
      <c r="A17" s="8"/>
      <c r="B17" s="30"/>
      <c r="C17" s="8" t="s">
        <v>63</v>
      </c>
      <c r="D17" s="30"/>
    </row>
    <row r="18" spans="1:4" ht="24" customHeight="1">
      <c r="A18" s="8"/>
      <c r="B18" s="30"/>
      <c r="C18" s="8" t="s">
        <v>64</v>
      </c>
      <c r="D18" s="30"/>
    </row>
    <row r="19" spans="1:4" ht="24" customHeight="1">
      <c r="A19" s="8"/>
      <c r="B19" s="30"/>
      <c r="C19" s="8" t="s">
        <v>65</v>
      </c>
      <c r="D19" s="30"/>
    </row>
    <row r="20" spans="1:4" ht="15.75" customHeight="1">
      <c r="A20" s="30"/>
      <c r="B20" s="30"/>
      <c r="C20" s="8" t="s">
        <v>66</v>
      </c>
      <c r="D20" s="30"/>
    </row>
    <row r="21" spans="1:4" ht="15.75" customHeight="1">
      <c r="A21" s="30"/>
      <c r="B21" s="30"/>
      <c r="C21" s="8" t="s">
        <v>67</v>
      </c>
      <c r="D21" s="30"/>
    </row>
    <row r="22" spans="1:4" ht="15.75" customHeight="1">
      <c r="A22" s="30"/>
      <c r="B22" s="30"/>
      <c r="C22" s="8" t="s">
        <v>68</v>
      </c>
      <c r="D22" s="30"/>
    </row>
    <row r="23" spans="1:4" ht="15.75" customHeight="1">
      <c r="A23" s="30"/>
      <c r="B23" s="30"/>
      <c r="C23" s="8" t="s">
        <v>69</v>
      </c>
      <c r="D23" s="30"/>
    </row>
    <row r="24" spans="1:4" ht="15.75" customHeight="1">
      <c r="A24" s="30"/>
      <c r="B24" s="30"/>
      <c r="C24" s="8" t="s">
        <v>70</v>
      </c>
      <c r="D24" s="122">
        <v>1488.2336699999998</v>
      </c>
    </row>
    <row r="25" spans="1:4" ht="24.75" customHeight="1">
      <c r="A25" s="29"/>
      <c r="B25" s="28"/>
      <c r="C25" s="8" t="s">
        <v>71</v>
      </c>
      <c r="D25" s="30"/>
    </row>
    <row r="26" spans="1:4" ht="31.5" customHeight="1">
      <c r="A26" s="29" t="s">
        <v>94</v>
      </c>
      <c r="B26" s="28">
        <f>SUM(B6:B25)</f>
        <v>26009.05</v>
      </c>
      <c r="C26" s="29" t="s">
        <v>95</v>
      </c>
      <c r="D26" s="56">
        <f>SUM(D6:D25)</f>
        <v>26009.05367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B4" sqref="B4"/>
    </sheetView>
  </sheetViews>
  <sheetFormatPr defaultColWidth="9.140625" defaultRowHeight="12.75"/>
  <cols>
    <col min="1" max="1" width="26.28125" style="21" customWidth="1"/>
    <col min="2" max="2" width="41.140625" style="21" customWidth="1"/>
    <col min="3" max="3" width="13.57421875" style="21" bestFit="1" customWidth="1"/>
    <col min="4" max="16384" width="9.140625" style="21" customWidth="1"/>
  </cols>
  <sheetData>
    <row r="1" spans="1:2" s="18" customFormat="1" ht="19.5" customHeight="1">
      <c r="A1" s="22" t="s">
        <v>322</v>
      </c>
      <c r="B1" s="23"/>
    </row>
    <row r="2" spans="1:3" ht="80.25" customHeight="1">
      <c r="A2" s="91" t="s">
        <v>96</v>
      </c>
      <c r="B2" s="92"/>
      <c r="C2" s="24"/>
    </row>
    <row r="3" spans="1:3" s="18" customFormat="1" ht="21.75" customHeight="1">
      <c r="A3" s="99" t="s">
        <v>325</v>
      </c>
      <c r="B3" s="42"/>
      <c r="C3" s="48" t="s">
        <v>1</v>
      </c>
    </row>
    <row r="4" spans="1:3" s="18" customFormat="1" ht="37.5" customHeight="1">
      <c r="A4" s="26" t="s">
        <v>7</v>
      </c>
      <c r="B4" s="26" t="s">
        <v>8</v>
      </c>
      <c r="C4" s="29" t="s">
        <v>5</v>
      </c>
    </row>
    <row r="5" spans="1:3" s="18" customFormat="1" ht="28.5" customHeight="1">
      <c r="A5" s="6">
        <v>205</v>
      </c>
      <c r="B5" s="114" t="s">
        <v>404</v>
      </c>
      <c r="C5" s="113"/>
    </row>
    <row r="6" spans="1:3" s="18" customFormat="1" ht="28.5" customHeight="1">
      <c r="A6" s="7">
        <v>20501</v>
      </c>
      <c r="B6" s="115" t="s">
        <v>405</v>
      </c>
      <c r="C6" s="9"/>
    </row>
    <row r="7" spans="1:3" s="18" customFormat="1" ht="28.5" customHeight="1">
      <c r="A7" s="7">
        <v>20502</v>
      </c>
      <c r="B7" s="115" t="s">
        <v>406</v>
      </c>
      <c r="C7" s="9"/>
    </row>
    <row r="8" spans="1:3" s="18" customFormat="1" ht="28.5" customHeight="1">
      <c r="A8" s="116">
        <v>2050201</v>
      </c>
      <c r="B8" s="115" t="s">
        <v>407</v>
      </c>
      <c r="C8" s="9"/>
    </row>
    <row r="9" spans="1:3" s="18" customFormat="1" ht="28.5" customHeight="1">
      <c r="A9" s="116">
        <v>2050202</v>
      </c>
      <c r="B9" s="115" t="s">
        <v>408</v>
      </c>
      <c r="C9" s="9"/>
    </row>
    <row r="10" spans="1:3" s="18" customFormat="1" ht="28.5" customHeight="1">
      <c r="A10" s="116">
        <v>2050203</v>
      </c>
      <c r="B10" s="115" t="s">
        <v>409</v>
      </c>
      <c r="C10" s="9"/>
    </row>
    <row r="11" spans="1:3" s="18" customFormat="1" ht="28.5" customHeight="1">
      <c r="A11" s="116">
        <v>2050204</v>
      </c>
      <c r="B11" s="115" t="s">
        <v>410</v>
      </c>
      <c r="C11" s="9"/>
    </row>
    <row r="12" spans="1:3" s="18" customFormat="1" ht="28.5" customHeight="1">
      <c r="A12" s="7">
        <v>20503</v>
      </c>
      <c r="B12" s="117" t="s">
        <v>411</v>
      </c>
      <c r="C12" s="9"/>
    </row>
    <row r="13" spans="1:3" s="18" customFormat="1" ht="28.5" customHeight="1">
      <c r="A13" s="116">
        <v>2050304</v>
      </c>
      <c r="B13" s="117" t="s">
        <v>412</v>
      </c>
      <c r="C13" s="9"/>
    </row>
    <row r="14" spans="1:3" s="18" customFormat="1" ht="28.5" customHeight="1">
      <c r="A14" s="7">
        <v>20504</v>
      </c>
      <c r="B14" s="117" t="s">
        <v>413</v>
      </c>
      <c r="C14" s="9"/>
    </row>
    <row r="15" spans="1:3" s="18" customFormat="1" ht="28.5" customHeight="1">
      <c r="A15" s="116">
        <v>2050404</v>
      </c>
      <c r="B15" s="117" t="s">
        <v>414</v>
      </c>
      <c r="C15" s="9"/>
    </row>
    <row r="16" spans="1:3" s="18" customFormat="1" ht="28.5" customHeight="1">
      <c r="A16" s="7">
        <v>20505</v>
      </c>
      <c r="B16" s="117" t="s">
        <v>415</v>
      </c>
      <c r="C16" s="9"/>
    </row>
    <row r="17" spans="1:3" s="18" customFormat="1" ht="28.5" customHeight="1">
      <c r="A17" s="116">
        <v>2050502</v>
      </c>
      <c r="B17" s="117" t="s">
        <v>416</v>
      </c>
      <c r="C17" s="9"/>
    </row>
    <row r="18" spans="1:2" s="18" customFormat="1" ht="28.5" customHeight="1">
      <c r="A18" s="7">
        <v>20507</v>
      </c>
      <c r="B18" s="117" t="s">
        <v>417</v>
      </c>
    </row>
    <row r="19" spans="1:2" s="18" customFormat="1" ht="28.5" customHeight="1">
      <c r="A19" s="118">
        <v>20508</v>
      </c>
      <c r="B19" s="117" t="s">
        <v>418</v>
      </c>
    </row>
    <row r="20" spans="1:3" s="18" customFormat="1" ht="28.5" customHeight="1">
      <c r="A20" s="116">
        <v>2050801</v>
      </c>
      <c r="B20" s="117" t="s">
        <v>419</v>
      </c>
      <c r="C20" s="9"/>
    </row>
    <row r="21" spans="1:3" s="18" customFormat="1" ht="28.5" customHeight="1">
      <c r="A21" s="11">
        <v>221</v>
      </c>
      <c r="B21" s="8" t="s">
        <v>9</v>
      </c>
      <c r="C21" s="122">
        <v>1488.2336699999998</v>
      </c>
    </row>
    <row r="22" spans="1:3" s="18" customFormat="1" ht="28.5" customHeight="1">
      <c r="A22" s="10">
        <v>2210201</v>
      </c>
      <c r="B22" s="8" t="s">
        <v>10</v>
      </c>
      <c r="C22" s="122">
        <v>1488.2336699999998</v>
      </c>
    </row>
    <row r="23" spans="1:3" s="18" customFormat="1" ht="28.5" customHeight="1">
      <c r="A23" s="8" t="s">
        <v>6</v>
      </c>
      <c r="B23" s="8" t="s">
        <v>11</v>
      </c>
      <c r="C23" s="9"/>
    </row>
    <row r="24" spans="1:3" s="18" customFormat="1" ht="28.5" customHeight="1">
      <c r="A24" s="8"/>
      <c r="B24" s="8"/>
      <c r="C24" s="9"/>
    </row>
    <row r="25" spans="1:3" s="18" customFormat="1" ht="28.5" customHeight="1">
      <c r="A25" s="43" t="s">
        <v>12</v>
      </c>
      <c r="B25" s="44"/>
      <c r="C25" s="9">
        <f>SUM(C5:C24)</f>
        <v>2976.4673399999997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1"/>
  <sheetViews>
    <sheetView showGridLines="0" zoomScalePageLayoutView="0" workbookViewId="0" topLeftCell="A3">
      <selection activeCell="B9" sqref="B9"/>
    </sheetView>
  </sheetViews>
  <sheetFormatPr defaultColWidth="9.140625" defaultRowHeight="12.75"/>
  <cols>
    <col min="1" max="1" width="44.421875" style="45" customWidth="1"/>
    <col min="2" max="2" width="34.421875" style="45" customWidth="1"/>
    <col min="3" max="3" width="20.28125" style="0" bestFit="1" customWidth="1"/>
    <col min="4" max="4" width="31.7109375" style="0" bestFit="1" customWidth="1"/>
    <col min="5" max="5" width="12.57421875" style="0" bestFit="1" customWidth="1"/>
    <col min="6" max="6" width="23.140625" style="0" bestFit="1" customWidth="1"/>
    <col min="7" max="7" width="11.28125" style="0" bestFit="1" customWidth="1"/>
  </cols>
  <sheetData>
    <row r="1" spans="1:2" ht="14.25">
      <c r="A1" s="22" t="s">
        <v>323</v>
      </c>
      <c r="B1" s="46"/>
    </row>
    <row r="2" spans="1:2" ht="35.25" customHeight="1">
      <c r="A2" s="90" t="s">
        <v>315</v>
      </c>
      <c r="B2" s="47"/>
    </row>
    <row r="3" spans="1:2" ht="23.25" customHeight="1">
      <c r="A3" s="100" t="s">
        <v>97</v>
      </c>
      <c r="B3" s="46"/>
    </row>
    <row r="4" spans="1:2" ht="49.5" customHeight="1">
      <c r="A4" s="62" t="s">
        <v>173</v>
      </c>
      <c r="B4" s="62" t="s">
        <v>42</v>
      </c>
    </row>
    <row r="5" spans="1:2" ht="25.5" customHeight="1">
      <c r="A5" s="84" t="s">
        <v>13</v>
      </c>
      <c r="B5" s="64">
        <f>SUM(B6:B18)</f>
        <v>19797.420100000003</v>
      </c>
    </row>
    <row r="6" spans="1:2" ht="20.25" customHeight="1">
      <c r="A6" s="85" t="s">
        <v>234</v>
      </c>
      <c r="B6" s="83">
        <v>7326.3096000000005</v>
      </c>
    </row>
    <row r="7" spans="1:2" ht="20.25" customHeight="1">
      <c r="A7" s="85" t="s">
        <v>235</v>
      </c>
      <c r="B7" s="83">
        <v>5441.6716000000015</v>
      </c>
    </row>
    <row r="8" spans="1:2" ht="20.25" customHeight="1">
      <c r="A8" s="85" t="s">
        <v>236</v>
      </c>
      <c r="B8" s="83">
        <v>986.9354000000001</v>
      </c>
    </row>
    <row r="9" spans="1:2" ht="20.25" customHeight="1">
      <c r="A9" s="85" t="s">
        <v>237</v>
      </c>
      <c r="B9" s="83">
        <v>0</v>
      </c>
    </row>
    <row r="10" spans="1:2" ht="20.25" customHeight="1">
      <c r="A10" s="85" t="s">
        <v>238</v>
      </c>
      <c r="B10" s="83">
        <v>125.77</v>
      </c>
    </row>
    <row r="11" spans="1:2" ht="20.25" customHeight="1">
      <c r="A11" s="85" t="s">
        <v>239</v>
      </c>
      <c r="B11" s="83">
        <v>2367.8716</v>
      </c>
    </row>
    <row r="12" spans="1:2" ht="20.25" customHeight="1">
      <c r="A12" s="85" t="s">
        <v>240</v>
      </c>
      <c r="B12" s="83">
        <v>94.844</v>
      </c>
    </row>
    <row r="13" spans="1:2" ht="20.25" customHeight="1">
      <c r="A13" s="85" t="s">
        <v>241</v>
      </c>
      <c r="B13" s="83">
        <v>407.7916</v>
      </c>
    </row>
    <row r="14" spans="1:2" ht="20.25" customHeight="1">
      <c r="A14" s="85" t="s">
        <v>242</v>
      </c>
      <c r="B14" s="83">
        <v>0</v>
      </c>
    </row>
    <row r="15" spans="1:2" ht="20.25" customHeight="1">
      <c r="A15" s="85" t="s">
        <v>243</v>
      </c>
      <c r="B15" s="83">
        <v>27.88</v>
      </c>
    </row>
    <row r="16" spans="1:2" ht="20.25" customHeight="1">
      <c r="A16" s="85" t="s">
        <v>244</v>
      </c>
      <c r="B16" s="83">
        <v>1488.2336999999998</v>
      </c>
    </row>
    <row r="17" spans="1:2" ht="20.25" customHeight="1">
      <c r="A17" s="85" t="s">
        <v>245</v>
      </c>
      <c r="B17" s="83">
        <v>339.04</v>
      </c>
    </row>
    <row r="18" spans="1:2" ht="20.25" customHeight="1">
      <c r="A18" s="85" t="s">
        <v>246</v>
      </c>
      <c r="B18" s="83">
        <v>1191.0725999999997</v>
      </c>
    </row>
    <row r="19" spans="1:2" ht="20.25" customHeight="1">
      <c r="A19" s="84" t="s">
        <v>186</v>
      </c>
      <c r="B19" s="82">
        <f>SUM(B20:B46)</f>
        <v>2094.7016999999996</v>
      </c>
    </row>
    <row r="20" spans="1:2" ht="20.25" customHeight="1">
      <c r="A20" s="85" t="s">
        <v>247</v>
      </c>
      <c r="B20" s="83">
        <v>890.7139999999998</v>
      </c>
    </row>
    <row r="21" spans="1:2" ht="20.25" customHeight="1">
      <c r="A21" s="85" t="s">
        <v>248</v>
      </c>
      <c r="B21" s="83">
        <v>50</v>
      </c>
    </row>
    <row r="22" spans="1:2" ht="20.25" customHeight="1">
      <c r="A22" s="85" t="s">
        <v>249</v>
      </c>
      <c r="B22" s="83">
        <v>0</v>
      </c>
    </row>
    <row r="23" spans="1:2" ht="20.25" customHeight="1">
      <c r="A23" s="85" t="s">
        <v>250</v>
      </c>
      <c r="B23" s="83">
        <v>0</v>
      </c>
    </row>
    <row r="24" spans="1:2" ht="20.25" customHeight="1">
      <c r="A24" s="85" t="s">
        <v>251</v>
      </c>
      <c r="B24" s="83">
        <v>54.47</v>
      </c>
    </row>
    <row r="25" spans="1:2" ht="20.25" customHeight="1">
      <c r="A25" s="85" t="s">
        <v>252</v>
      </c>
      <c r="B25" s="83">
        <v>60.42</v>
      </c>
    </row>
    <row r="26" spans="1:2" ht="20.25" customHeight="1">
      <c r="A26" s="85" t="s">
        <v>253</v>
      </c>
      <c r="B26" s="83">
        <v>57.52</v>
      </c>
    </row>
    <row r="27" spans="1:2" ht="20.25" customHeight="1">
      <c r="A27" s="85" t="s">
        <v>254</v>
      </c>
      <c r="B27" s="83">
        <v>244.86549999999997</v>
      </c>
    </row>
    <row r="28" spans="1:2" ht="20.25" customHeight="1">
      <c r="A28" s="85" t="s">
        <v>255</v>
      </c>
      <c r="B28" s="83">
        <v>0</v>
      </c>
    </row>
    <row r="29" spans="1:2" ht="20.25" customHeight="1">
      <c r="A29" s="86" t="s">
        <v>256</v>
      </c>
      <c r="B29" s="83">
        <v>67.59800000000001</v>
      </c>
    </row>
    <row r="30" spans="1:2" ht="20.25" customHeight="1">
      <c r="A30" s="85" t="s">
        <v>257</v>
      </c>
      <c r="B30" s="83">
        <v>0</v>
      </c>
    </row>
    <row r="31" spans="1:2" ht="20.25" customHeight="1">
      <c r="A31" s="85" t="s">
        <v>258</v>
      </c>
      <c r="B31" s="83">
        <v>307.8</v>
      </c>
    </row>
    <row r="32" spans="1:2" ht="20.25" customHeight="1">
      <c r="A32" s="85" t="s">
        <v>259</v>
      </c>
      <c r="B32" s="83">
        <v>0</v>
      </c>
    </row>
    <row r="33" spans="1:2" ht="20.25" customHeight="1">
      <c r="A33" s="85" t="s">
        <v>260</v>
      </c>
      <c r="B33" s="83">
        <v>0</v>
      </c>
    </row>
    <row r="34" spans="1:2" ht="20.25" customHeight="1">
      <c r="A34" s="85" t="s">
        <v>261</v>
      </c>
      <c r="B34" s="83">
        <v>199.4566</v>
      </c>
    </row>
    <row r="35" spans="1:2" ht="20.25" customHeight="1">
      <c r="A35" s="85" t="s">
        <v>262</v>
      </c>
      <c r="B35" s="83">
        <v>0.1436</v>
      </c>
    </row>
    <row r="36" spans="1:2" ht="20.25" customHeight="1">
      <c r="A36" s="85" t="s">
        <v>263</v>
      </c>
      <c r="B36" s="83">
        <v>0</v>
      </c>
    </row>
    <row r="37" spans="1:2" ht="20.25" customHeight="1">
      <c r="A37" s="85" t="s">
        <v>264</v>
      </c>
      <c r="B37" s="83">
        <v>0</v>
      </c>
    </row>
    <row r="38" spans="1:2" ht="20.25" customHeight="1">
      <c r="A38" s="85" t="s">
        <v>265</v>
      </c>
      <c r="B38" s="83">
        <v>0</v>
      </c>
    </row>
    <row r="39" spans="1:2" ht="20.25" customHeight="1">
      <c r="A39" s="85" t="s">
        <v>266</v>
      </c>
      <c r="B39" s="83">
        <v>40</v>
      </c>
    </row>
    <row r="40" spans="1:2" ht="20.25" customHeight="1">
      <c r="A40" s="85" t="s">
        <v>267</v>
      </c>
      <c r="B40" s="83">
        <v>0</v>
      </c>
    </row>
    <row r="41" spans="1:2" ht="20.25" customHeight="1">
      <c r="A41" s="85" t="s">
        <v>268</v>
      </c>
      <c r="B41" s="83">
        <v>0.59</v>
      </c>
    </row>
    <row r="42" spans="1:2" ht="20.25" customHeight="1">
      <c r="A42" s="85" t="s">
        <v>269</v>
      </c>
      <c r="B42" s="83">
        <v>6.874</v>
      </c>
    </row>
    <row r="43" spans="1:2" ht="20.25" customHeight="1">
      <c r="A43" s="85" t="s">
        <v>270</v>
      </c>
      <c r="B43" s="83">
        <v>1</v>
      </c>
    </row>
    <row r="44" spans="1:2" ht="20.25" customHeight="1">
      <c r="A44" s="85" t="s">
        <v>317</v>
      </c>
      <c r="B44" s="83">
        <v>3.6</v>
      </c>
    </row>
    <row r="45" spans="1:2" ht="20.25" customHeight="1">
      <c r="A45" s="85" t="s">
        <v>271</v>
      </c>
      <c r="B45" s="83">
        <v>0</v>
      </c>
    </row>
    <row r="46" spans="1:2" ht="20.25" customHeight="1">
      <c r="A46" s="85" t="s">
        <v>316</v>
      </c>
      <c r="B46" s="83">
        <v>109.65</v>
      </c>
    </row>
    <row r="47" spans="1:2" ht="20.25" customHeight="1">
      <c r="A47" s="84" t="s">
        <v>110</v>
      </c>
      <c r="B47" s="82">
        <f>SUM(B48:B58)</f>
        <v>2729.3984000000005</v>
      </c>
    </row>
    <row r="48" spans="1:2" ht="20.25" customHeight="1">
      <c r="A48" s="85" t="s">
        <v>272</v>
      </c>
      <c r="B48" s="83">
        <v>29.4385</v>
      </c>
    </row>
    <row r="49" spans="1:2" ht="20.25" customHeight="1">
      <c r="A49" s="85" t="s">
        <v>273</v>
      </c>
      <c r="B49" s="83">
        <v>2320.9619000000002</v>
      </c>
    </row>
    <row r="50" spans="1:2" ht="20.25" customHeight="1">
      <c r="A50" s="85" t="s">
        <v>274</v>
      </c>
      <c r="B50" s="83">
        <v>0</v>
      </c>
    </row>
    <row r="51" spans="1:2" ht="20.25" customHeight="1">
      <c r="A51" s="85" t="s">
        <v>275</v>
      </c>
      <c r="B51" s="83">
        <v>6.047999999999999</v>
      </c>
    </row>
    <row r="52" spans="1:2" ht="20.25" customHeight="1">
      <c r="A52" s="85" t="s">
        <v>276</v>
      </c>
      <c r="B52" s="83">
        <v>46.12</v>
      </c>
    </row>
    <row r="53" spans="1:2" ht="20.25" customHeight="1">
      <c r="A53" s="85" t="s">
        <v>277</v>
      </c>
      <c r="B53" s="83">
        <v>0</v>
      </c>
    </row>
    <row r="54" spans="1:2" ht="20.25" customHeight="1">
      <c r="A54" s="85" t="s">
        <v>278</v>
      </c>
      <c r="B54" s="83">
        <v>0</v>
      </c>
    </row>
    <row r="55" spans="1:2" ht="20.25" customHeight="1">
      <c r="A55" s="85" t="s">
        <v>279</v>
      </c>
      <c r="B55" s="83">
        <v>321.3</v>
      </c>
    </row>
    <row r="56" spans="1:2" ht="20.25" customHeight="1">
      <c r="A56" s="85" t="s">
        <v>280</v>
      </c>
      <c r="B56" s="83">
        <v>3.9</v>
      </c>
    </row>
    <row r="57" spans="1:2" ht="20.25" customHeight="1">
      <c r="A57" s="87" t="s">
        <v>281</v>
      </c>
      <c r="B57" s="83">
        <v>0</v>
      </c>
    </row>
    <row r="58" spans="1:2" ht="20.25" customHeight="1">
      <c r="A58" s="85" t="s">
        <v>282</v>
      </c>
      <c r="B58" s="83">
        <v>1.63</v>
      </c>
    </row>
    <row r="59" spans="1:2" ht="20.25" customHeight="1">
      <c r="A59" s="88" t="s">
        <v>112</v>
      </c>
      <c r="B59" s="82">
        <f>SUM(B60:B63)</f>
        <v>0</v>
      </c>
    </row>
    <row r="60" spans="1:2" ht="20.25" customHeight="1">
      <c r="A60" s="85" t="s">
        <v>283</v>
      </c>
      <c r="B60" s="83"/>
    </row>
    <row r="61" spans="1:2" ht="20.25" customHeight="1">
      <c r="A61" s="85" t="s">
        <v>284</v>
      </c>
      <c r="B61" s="83"/>
    </row>
    <row r="62" spans="1:2" ht="20.25" customHeight="1">
      <c r="A62" s="85" t="s">
        <v>285</v>
      </c>
      <c r="B62" s="83"/>
    </row>
    <row r="63" spans="1:2" ht="20.25" customHeight="1">
      <c r="A63" s="85" t="s">
        <v>286</v>
      </c>
      <c r="B63" s="83"/>
    </row>
    <row r="64" spans="1:2" ht="20.25" customHeight="1">
      <c r="A64" s="84" t="s">
        <v>217</v>
      </c>
      <c r="B64" s="82">
        <f>SUM(B65:B76)</f>
        <v>0</v>
      </c>
    </row>
    <row r="65" spans="1:2" ht="20.25" customHeight="1">
      <c r="A65" s="85" t="s">
        <v>287</v>
      </c>
      <c r="B65" s="83"/>
    </row>
    <row r="66" spans="1:2" ht="20.25" customHeight="1">
      <c r="A66" s="85" t="s">
        <v>288</v>
      </c>
      <c r="B66" s="83"/>
    </row>
    <row r="67" spans="1:2" ht="20.25" customHeight="1">
      <c r="A67" s="85" t="s">
        <v>289</v>
      </c>
      <c r="B67" s="83"/>
    </row>
    <row r="68" spans="1:2" ht="20.25" customHeight="1">
      <c r="A68" s="85" t="s">
        <v>290</v>
      </c>
      <c r="B68" s="83"/>
    </row>
    <row r="69" spans="1:2" ht="20.25" customHeight="1">
      <c r="A69" s="85" t="s">
        <v>291</v>
      </c>
      <c r="B69" s="83"/>
    </row>
    <row r="70" spans="1:2" ht="20.25" customHeight="1">
      <c r="A70" s="85" t="s">
        <v>292</v>
      </c>
      <c r="B70" s="83"/>
    </row>
    <row r="71" spans="1:2" ht="20.25" customHeight="1">
      <c r="A71" s="85" t="s">
        <v>293</v>
      </c>
      <c r="B71" s="83"/>
    </row>
    <row r="72" spans="1:2" ht="20.25" customHeight="1">
      <c r="A72" s="85" t="s">
        <v>294</v>
      </c>
      <c r="B72" s="83"/>
    </row>
    <row r="73" spans="1:2" ht="20.25" customHeight="1">
      <c r="A73" s="85" t="s">
        <v>295</v>
      </c>
      <c r="B73" s="83"/>
    </row>
    <row r="74" spans="1:2" ht="20.25" customHeight="1">
      <c r="A74" s="85" t="s">
        <v>296</v>
      </c>
      <c r="B74" s="83"/>
    </row>
    <row r="75" spans="1:2" ht="20.25" customHeight="1">
      <c r="A75" s="85" t="s">
        <v>297</v>
      </c>
      <c r="B75" s="83"/>
    </row>
    <row r="76" spans="1:2" ht="20.25" customHeight="1">
      <c r="A76" s="85" t="s">
        <v>298</v>
      </c>
      <c r="B76" s="83"/>
    </row>
    <row r="77" spans="1:2" ht="20.25" customHeight="1">
      <c r="A77" s="84" t="s">
        <v>226</v>
      </c>
      <c r="B77" s="82">
        <f>SUM(B78:B93)</f>
        <v>1387.53</v>
      </c>
    </row>
    <row r="78" spans="1:2" ht="20.25" customHeight="1">
      <c r="A78" s="85" t="s">
        <v>287</v>
      </c>
      <c r="B78" s="83">
        <v>39.15</v>
      </c>
    </row>
    <row r="79" spans="1:2" ht="20.25" customHeight="1">
      <c r="A79" s="85" t="s">
        <v>288</v>
      </c>
      <c r="B79" s="83">
        <v>300.38</v>
      </c>
    </row>
    <row r="80" spans="1:2" ht="20.25" customHeight="1">
      <c r="A80" s="85" t="s">
        <v>289</v>
      </c>
      <c r="B80" s="83">
        <v>0</v>
      </c>
    </row>
    <row r="81" spans="1:2" ht="20.25" customHeight="1">
      <c r="A81" s="85" t="s">
        <v>290</v>
      </c>
      <c r="B81" s="83">
        <v>0</v>
      </c>
    </row>
    <row r="82" spans="1:2" ht="20.25" customHeight="1">
      <c r="A82" s="85" t="s">
        <v>291</v>
      </c>
      <c r="B82" s="83">
        <v>947</v>
      </c>
    </row>
    <row r="83" spans="1:2" ht="20.25" customHeight="1">
      <c r="A83" s="85" t="s">
        <v>292</v>
      </c>
      <c r="B83" s="83">
        <v>5</v>
      </c>
    </row>
    <row r="84" spans="1:2" ht="20.25" customHeight="1">
      <c r="A84" s="85" t="s">
        <v>293</v>
      </c>
      <c r="B84" s="83">
        <v>0</v>
      </c>
    </row>
    <row r="85" spans="1:2" ht="20.25" customHeight="1">
      <c r="A85" s="85" t="s">
        <v>299</v>
      </c>
      <c r="B85" s="83">
        <v>0</v>
      </c>
    </row>
    <row r="86" spans="1:2" ht="20.25" customHeight="1">
      <c r="A86" s="85" t="s">
        <v>300</v>
      </c>
      <c r="B86" s="83">
        <v>0</v>
      </c>
    </row>
    <row r="87" spans="1:2" ht="20.25" customHeight="1">
      <c r="A87" s="85" t="s">
        <v>301</v>
      </c>
      <c r="B87" s="83">
        <v>0</v>
      </c>
    </row>
    <row r="88" spans="1:2" ht="20.25" customHeight="1">
      <c r="A88" s="85" t="s">
        <v>302</v>
      </c>
      <c r="B88" s="83">
        <v>0</v>
      </c>
    </row>
    <row r="89" spans="1:2" ht="20.25" customHeight="1">
      <c r="A89" s="85" t="s">
        <v>294</v>
      </c>
      <c r="B89" s="83">
        <v>0</v>
      </c>
    </row>
    <row r="90" spans="1:2" ht="20.25" customHeight="1">
      <c r="A90" s="85" t="s">
        <v>295</v>
      </c>
      <c r="B90" s="83">
        <v>0</v>
      </c>
    </row>
    <row r="91" spans="1:2" ht="20.25" customHeight="1">
      <c r="A91" s="85" t="s">
        <v>296</v>
      </c>
      <c r="B91" s="83">
        <v>0</v>
      </c>
    </row>
    <row r="92" spans="1:2" ht="20.25" customHeight="1">
      <c r="A92" s="85" t="s">
        <v>297</v>
      </c>
      <c r="B92" s="83">
        <v>0</v>
      </c>
    </row>
    <row r="93" spans="1:2" ht="20.25" customHeight="1">
      <c r="A93" s="85" t="s">
        <v>303</v>
      </c>
      <c r="B93" s="83">
        <v>96</v>
      </c>
    </row>
    <row r="94" spans="1:2" ht="20.25" customHeight="1">
      <c r="A94" s="88" t="s">
        <v>231</v>
      </c>
      <c r="B94" s="82">
        <f>SUM(B95:B96)</f>
        <v>0</v>
      </c>
    </row>
    <row r="95" spans="1:2" ht="20.25" customHeight="1">
      <c r="A95" s="87" t="s">
        <v>304</v>
      </c>
      <c r="B95" s="83"/>
    </row>
    <row r="96" spans="1:2" ht="20.25" customHeight="1">
      <c r="A96" s="87" t="s">
        <v>305</v>
      </c>
      <c r="B96" s="83"/>
    </row>
    <row r="97" spans="1:2" ht="20.25" customHeight="1">
      <c r="A97" s="88" t="s">
        <v>106</v>
      </c>
      <c r="B97" s="82">
        <f>SUM(B98:B102)</f>
        <v>0</v>
      </c>
    </row>
    <row r="98" spans="1:2" ht="20.25" customHeight="1">
      <c r="A98" s="87" t="s">
        <v>304</v>
      </c>
      <c r="B98" s="83"/>
    </row>
    <row r="99" spans="1:2" ht="20.25" customHeight="1">
      <c r="A99" s="87" t="s">
        <v>306</v>
      </c>
      <c r="B99" s="83"/>
    </row>
    <row r="100" spans="1:2" ht="20.25" customHeight="1">
      <c r="A100" s="87" t="s">
        <v>307</v>
      </c>
      <c r="B100" s="83"/>
    </row>
    <row r="101" spans="1:2" ht="20.25" customHeight="1">
      <c r="A101" s="87" t="s">
        <v>308</v>
      </c>
      <c r="B101" s="83"/>
    </row>
    <row r="102" spans="1:2" ht="20.25" customHeight="1">
      <c r="A102" s="87" t="s">
        <v>305</v>
      </c>
      <c r="B102" s="83"/>
    </row>
    <row r="103" spans="1:2" ht="20.25" customHeight="1">
      <c r="A103" s="88" t="s">
        <v>111</v>
      </c>
      <c r="B103" s="82">
        <f>SUM(B104:B105)</f>
        <v>0</v>
      </c>
    </row>
    <row r="104" spans="1:2" ht="20.25" customHeight="1">
      <c r="A104" s="87" t="s">
        <v>309</v>
      </c>
      <c r="B104" s="83"/>
    </row>
    <row r="105" spans="1:2" ht="20.25" customHeight="1">
      <c r="A105" s="87" t="s">
        <v>310</v>
      </c>
      <c r="B105" s="83"/>
    </row>
    <row r="106" spans="1:2" ht="20.25" customHeight="1">
      <c r="A106" s="84" t="s">
        <v>116</v>
      </c>
      <c r="B106" s="82">
        <f>SUM(B107:B110)</f>
        <v>0</v>
      </c>
    </row>
    <row r="107" spans="1:2" ht="20.25" customHeight="1">
      <c r="A107" s="85" t="s">
        <v>311</v>
      </c>
      <c r="B107" s="83"/>
    </row>
    <row r="108" spans="1:2" ht="20.25" customHeight="1">
      <c r="A108" s="85" t="s">
        <v>312</v>
      </c>
      <c r="B108" s="83"/>
    </row>
    <row r="109" spans="1:2" ht="20.25" customHeight="1">
      <c r="A109" s="85" t="s">
        <v>313</v>
      </c>
      <c r="B109" s="83"/>
    </row>
    <row r="110" spans="1:2" ht="20.25" customHeight="1">
      <c r="A110" s="85" t="s">
        <v>314</v>
      </c>
      <c r="B110" s="83"/>
    </row>
    <row r="111" spans="1:2" ht="20.25" customHeight="1">
      <c r="A111" s="89" t="s">
        <v>117</v>
      </c>
      <c r="B111" s="82">
        <f>B5+B19+B47+B59+B64+B77+B94+B97+B103+B106</f>
        <v>26009.0502</v>
      </c>
    </row>
  </sheetData>
  <sheetProtection/>
  <printOptions/>
  <pageMargins left="0.7480314960629921" right="0.7480314960629921" top="0.4724409448818898" bottom="0.6299212598425197" header="0.2362204724409449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55">
      <selection activeCell="A72" sqref="A72"/>
    </sheetView>
  </sheetViews>
  <sheetFormatPr defaultColWidth="9.140625" defaultRowHeight="12.75"/>
  <cols>
    <col min="1" max="1" width="56.8515625" style="0" customWidth="1"/>
    <col min="2" max="2" width="22.140625" style="0" customWidth="1"/>
  </cols>
  <sheetData>
    <row r="1" spans="1:2" s="58" customFormat="1" ht="19.5" customHeight="1">
      <c r="A1" s="22" t="s">
        <v>324</v>
      </c>
      <c r="B1" s="57"/>
    </row>
    <row r="2" spans="1:2" ht="28.5" customHeight="1">
      <c r="A2" s="161" t="s">
        <v>171</v>
      </c>
      <c r="B2" s="162"/>
    </row>
    <row r="3" spans="1:2" s="60" customFormat="1" ht="16.5" customHeight="1">
      <c r="A3" s="101" t="s">
        <v>97</v>
      </c>
      <c r="B3" s="59" t="s">
        <v>1</v>
      </c>
    </row>
    <row r="4" spans="1:2" s="58" customFormat="1" ht="21.75" customHeight="1">
      <c r="A4" s="61" t="s">
        <v>98</v>
      </c>
      <c r="B4" s="62" t="s">
        <v>99</v>
      </c>
    </row>
    <row r="5" spans="1:2" s="58" customFormat="1" ht="19.5" customHeight="1">
      <c r="A5" s="63" t="s">
        <v>100</v>
      </c>
      <c r="B5" s="64">
        <f>SUM(B6:B9)</f>
        <v>0</v>
      </c>
    </row>
    <row r="6" spans="1:2" s="58" customFormat="1" ht="19.5" customHeight="1">
      <c r="A6" s="65" t="s">
        <v>119</v>
      </c>
      <c r="B6" s="66"/>
    </row>
    <row r="7" spans="1:2" s="58" customFormat="1" ht="19.5" customHeight="1">
      <c r="A7" s="65" t="s">
        <v>120</v>
      </c>
      <c r="B7" s="66"/>
    </row>
    <row r="8" spans="1:2" s="58" customFormat="1" ht="19.5" customHeight="1">
      <c r="A8" s="65" t="s">
        <v>121</v>
      </c>
      <c r="B8" s="66"/>
    </row>
    <row r="9" spans="1:2" s="58" customFormat="1" ht="19.5" customHeight="1">
      <c r="A9" s="65" t="s">
        <v>122</v>
      </c>
      <c r="B9" s="66"/>
    </row>
    <row r="10" spans="1:2" s="58" customFormat="1" ht="19.5" customHeight="1">
      <c r="A10" s="67" t="s">
        <v>101</v>
      </c>
      <c r="B10" s="64">
        <f>SUM(B11:B20)</f>
        <v>0</v>
      </c>
    </row>
    <row r="11" spans="1:2" s="58" customFormat="1" ht="19.5" customHeight="1">
      <c r="A11" s="65" t="s">
        <v>123</v>
      </c>
      <c r="B11" s="66"/>
    </row>
    <row r="12" spans="1:2" s="58" customFormat="1" ht="19.5" customHeight="1">
      <c r="A12" s="65" t="s">
        <v>124</v>
      </c>
      <c r="B12" s="66"/>
    </row>
    <row r="13" spans="1:2" s="58" customFormat="1" ht="19.5" customHeight="1">
      <c r="A13" s="65" t="s">
        <v>125</v>
      </c>
      <c r="B13" s="68"/>
    </row>
    <row r="14" spans="1:2" s="58" customFormat="1" ht="19.5" customHeight="1">
      <c r="A14" s="65" t="s">
        <v>126</v>
      </c>
      <c r="B14" s="66"/>
    </row>
    <row r="15" spans="1:2" s="58" customFormat="1" ht="19.5" customHeight="1">
      <c r="A15" s="65" t="s">
        <v>127</v>
      </c>
      <c r="B15" s="66"/>
    </row>
    <row r="16" spans="1:2" s="58" customFormat="1" ht="19.5" customHeight="1">
      <c r="A16" s="65" t="s">
        <v>128</v>
      </c>
      <c r="B16" s="66"/>
    </row>
    <row r="17" spans="1:2" s="58" customFormat="1" ht="19.5" customHeight="1">
      <c r="A17" s="65" t="s">
        <v>129</v>
      </c>
      <c r="B17" s="66"/>
    </row>
    <row r="18" spans="1:2" s="58" customFormat="1" ht="19.5" customHeight="1">
      <c r="A18" s="65" t="s">
        <v>130</v>
      </c>
      <c r="B18" s="66"/>
    </row>
    <row r="19" spans="1:2" s="58" customFormat="1" ht="19.5" customHeight="1">
      <c r="A19" s="65" t="s">
        <v>131</v>
      </c>
      <c r="B19" s="64"/>
    </row>
    <row r="20" spans="1:2" ht="19.5" customHeight="1">
      <c r="A20" s="65" t="s">
        <v>132</v>
      </c>
      <c r="B20" s="66"/>
    </row>
    <row r="21" spans="1:2" ht="19.5" customHeight="1">
      <c r="A21" s="67" t="s">
        <v>102</v>
      </c>
      <c r="B21" s="64">
        <f>SUM(B22:B28)</f>
        <v>0</v>
      </c>
    </row>
    <row r="22" spans="1:2" ht="19.5" customHeight="1">
      <c r="A22" s="65" t="s">
        <v>133</v>
      </c>
      <c r="B22" s="66"/>
    </row>
    <row r="23" spans="1:2" ht="19.5" customHeight="1">
      <c r="A23" s="65" t="s">
        <v>134</v>
      </c>
      <c r="B23" s="66"/>
    </row>
    <row r="24" spans="1:2" ht="19.5" customHeight="1">
      <c r="A24" s="65" t="s">
        <v>135</v>
      </c>
      <c r="B24" s="66"/>
    </row>
    <row r="25" spans="1:2" ht="19.5" customHeight="1">
      <c r="A25" s="65" t="s">
        <v>136</v>
      </c>
      <c r="B25" s="66"/>
    </row>
    <row r="26" spans="1:2" ht="19.5" customHeight="1">
      <c r="A26" s="65" t="s">
        <v>137</v>
      </c>
      <c r="B26" s="66"/>
    </row>
    <row r="27" spans="1:2" ht="19.5" customHeight="1">
      <c r="A27" s="65" t="s">
        <v>138</v>
      </c>
      <c r="B27" s="66"/>
    </row>
    <row r="28" spans="1:2" ht="19.5" customHeight="1">
      <c r="A28" s="65" t="s">
        <v>139</v>
      </c>
      <c r="B28" s="66"/>
    </row>
    <row r="29" spans="1:2" ht="19.5" customHeight="1">
      <c r="A29" s="67" t="s">
        <v>103</v>
      </c>
      <c r="B29" s="64">
        <f>SUM(B30:B35)</f>
        <v>0</v>
      </c>
    </row>
    <row r="30" spans="1:2" ht="19.5" customHeight="1">
      <c r="A30" s="65" t="s">
        <v>133</v>
      </c>
      <c r="B30" s="66"/>
    </row>
    <row r="31" spans="1:2" ht="19.5" customHeight="1">
      <c r="A31" s="65" t="s">
        <v>134</v>
      </c>
      <c r="B31" s="66"/>
    </row>
    <row r="32" spans="1:2" ht="19.5" customHeight="1">
      <c r="A32" s="65" t="s">
        <v>135</v>
      </c>
      <c r="B32" s="66"/>
    </row>
    <row r="33" spans="1:2" ht="19.5" customHeight="1">
      <c r="A33" s="65" t="s">
        <v>137</v>
      </c>
      <c r="B33" s="66"/>
    </row>
    <row r="34" spans="1:2" ht="19.5" customHeight="1">
      <c r="A34" s="65" t="s">
        <v>138</v>
      </c>
      <c r="B34" s="66"/>
    </row>
    <row r="35" spans="1:2" ht="19.5" customHeight="1">
      <c r="A35" s="65" t="s">
        <v>139</v>
      </c>
      <c r="B35" s="66"/>
    </row>
    <row r="36" spans="1:2" ht="19.5" customHeight="1">
      <c r="A36" s="67" t="s">
        <v>104</v>
      </c>
      <c r="B36" s="64">
        <f>SUM(B37:B39)</f>
        <v>0</v>
      </c>
    </row>
    <row r="37" spans="1:2" ht="19.5" customHeight="1">
      <c r="A37" s="65" t="s">
        <v>140</v>
      </c>
      <c r="B37" s="66"/>
    </row>
    <row r="38" spans="1:2" ht="19.5" customHeight="1">
      <c r="A38" s="65" t="s">
        <v>141</v>
      </c>
      <c r="B38" s="66"/>
    </row>
    <row r="39" spans="1:2" ht="19.5" customHeight="1">
      <c r="A39" s="65" t="s">
        <v>142</v>
      </c>
      <c r="B39" s="66"/>
    </row>
    <row r="40" spans="1:2" ht="19.5" customHeight="1">
      <c r="A40" s="67" t="s">
        <v>105</v>
      </c>
      <c r="B40" s="64">
        <f>SUM(B41:B42)</f>
        <v>0</v>
      </c>
    </row>
    <row r="41" spans="1:2" ht="19.5" customHeight="1">
      <c r="A41" s="65" t="s">
        <v>143</v>
      </c>
      <c r="B41" s="68"/>
    </row>
    <row r="42" spans="1:2" ht="19.5" customHeight="1">
      <c r="A42" s="65" t="s">
        <v>144</v>
      </c>
      <c r="B42" s="66"/>
    </row>
    <row r="43" spans="1:2" ht="19.5" customHeight="1">
      <c r="A43" s="67" t="s">
        <v>106</v>
      </c>
      <c r="B43" s="64">
        <f>SUM(B44:B46)</f>
        <v>0</v>
      </c>
    </row>
    <row r="44" spans="1:2" ht="19.5" customHeight="1">
      <c r="A44" s="65" t="s">
        <v>145</v>
      </c>
      <c r="B44" s="66"/>
    </row>
    <row r="45" spans="1:2" ht="19.5" customHeight="1">
      <c r="A45" s="65" t="s">
        <v>146</v>
      </c>
      <c r="B45" s="66"/>
    </row>
    <row r="46" spans="1:2" ht="19.5" customHeight="1">
      <c r="A46" s="65" t="s">
        <v>147</v>
      </c>
      <c r="B46" s="66"/>
    </row>
    <row r="47" spans="1:2" ht="19.5" customHeight="1">
      <c r="A47" s="67" t="s">
        <v>107</v>
      </c>
      <c r="B47" s="69">
        <f>SUM(B48:B49)</f>
        <v>0</v>
      </c>
    </row>
    <row r="48" spans="1:2" ht="19.5" customHeight="1">
      <c r="A48" s="65" t="s">
        <v>108</v>
      </c>
      <c r="B48" s="66"/>
    </row>
    <row r="49" spans="1:2" ht="19.5" customHeight="1">
      <c r="A49" s="65" t="s">
        <v>109</v>
      </c>
      <c r="B49" s="66"/>
    </row>
    <row r="50" spans="1:2" ht="19.5" customHeight="1">
      <c r="A50" s="67" t="s">
        <v>110</v>
      </c>
      <c r="B50" s="69">
        <f>SUM(B51:B55)</f>
        <v>0</v>
      </c>
    </row>
    <row r="51" spans="1:2" ht="19.5" customHeight="1">
      <c r="A51" s="65" t="s">
        <v>148</v>
      </c>
      <c r="B51" s="66"/>
    </row>
    <row r="52" spans="1:2" ht="19.5" customHeight="1">
      <c r="A52" s="65" t="s">
        <v>149</v>
      </c>
      <c r="B52" s="66"/>
    </row>
    <row r="53" spans="1:2" ht="19.5" customHeight="1">
      <c r="A53" s="65" t="s">
        <v>150</v>
      </c>
      <c r="B53" s="66"/>
    </row>
    <row r="54" spans="1:2" ht="19.5" customHeight="1">
      <c r="A54" s="65" t="s">
        <v>151</v>
      </c>
      <c r="B54" s="66"/>
    </row>
    <row r="55" spans="1:2" ht="19.5" customHeight="1">
      <c r="A55" s="65" t="s">
        <v>152</v>
      </c>
      <c r="B55" s="66"/>
    </row>
    <row r="56" spans="1:2" ht="19.5" customHeight="1">
      <c r="A56" s="67" t="s">
        <v>111</v>
      </c>
      <c r="B56" s="69">
        <f>SUM(B57:B58)</f>
        <v>0</v>
      </c>
    </row>
    <row r="57" spans="1:2" ht="19.5" customHeight="1">
      <c r="A57" s="65" t="s">
        <v>153</v>
      </c>
      <c r="B57" s="70"/>
    </row>
    <row r="58" spans="1:2" ht="19.5" customHeight="1">
      <c r="A58" s="65" t="s">
        <v>154</v>
      </c>
      <c r="B58" s="68"/>
    </row>
    <row r="59" spans="1:2" ht="19.5" customHeight="1">
      <c r="A59" s="67" t="s">
        <v>112</v>
      </c>
      <c r="B59" s="69">
        <f>SUM(B60:B63)</f>
        <v>0</v>
      </c>
    </row>
    <row r="60" spans="1:2" ht="19.5" customHeight="1">
      <c r="A60" s="71" t="s">
        <v>155</v>
      </c>
      <c r="B60" s="68"/>
    </row>
    <row r="61" spans="1:2" ht="19.5" customHeight="1">
      <c r="A61" s="71" t="s">
        <v>156</v>
      </c>
      <c r="B61" s="68"/>
    </row>
    <row r="62" spans="1:2" ht="19.5" customHeight="1">
      <c r="A62" s="71" t="s">
        <v>157</v>
      </c>
      <c r="B62" s="68"/>
    </row>
    <row r="63" spans="1:2" ht="19.5" customHeight="1">
      <c r="A63" s="71" t="s">
        <v>158</v>
      </c>
      <c r="B63" s="68"/>
    </row>
    <row r="64" spans="1:2" ht="19.5" customHeight="1">
      <c r="A64" s="67" t="s">
        <v>113</v>
      </c>
      <c r="B64" s="69">
        <f>SUM(B65:B66)</f>
        <v>0</v>
      </c>
    </row>
    <row r="65" spans="1:2" ht="19.5" customHeight="1">
      <c r="A65" s="65" t="s">
        <v>159</v>
      </c>
      <c r="B65" s="68"/>
    </row>
    <row r="66" spans="1:2" ht="19.5" customHeight="1">
      <c r="A66" s="65" t="s">
        <v>160</v>
      </c>
      <c r="B66" s="68"/>
    </row>
    <row r="67" spans="1:2" ht="19.5" customHeight="1">
      <c r="A67" s="67" t="s">
        <v>114</v>
      </c>
      <c r="B67" s="69">
        <f>SUM(B68:B71)</f>
        <v>0</v>
      </c>
    </row>
    <row r="68" spans="1:2" ht="19.5" customHeight="1">
      <c r="A68" s="65" t="s">
        <v>161</v>
      </c>
      <c r="B68" s="68"/>
    </row>
    <row r="69" spans="1:2" ht="19.5" customHeight="1">
      <c r="A69" s="65" t="s">
        <v>162</v>
      </c>
      <c r="B69" s="68"/>
    </row>
    <row r="70" spans="1:2" ht="19.5" customHeight="1">
      <c r="A70" s="65" t="s">
        <v>163</v>
      </c>
      <c r="B70" s="68"/>
    </row>
    <row r="71" spans="1:2" ht="19.5" customHeight="1">
      <c r="A71" s="65" t="s">
        <v>164</v>
      </c>
      <c r="B71" s="68"/>
    </row>
    <row r="72" spans="1:2" ht="19.5" customHeight="1">
      <c r="A72" s="67" t="s">
        <v>115</v>
      </c>
      <c r="B72" s="69">
        <f>SUM(B73:B74)</f>
        <v>0</v>
      </c>
    </row>
    <row r="73" spans="1:2" ht="19.5" customHeight="1">
      <c r="A73" s="65" t="s">
        <v>165</v>
      </c>
      <c r="B73" s="68"/>
    </row>
    <row r="74" spans="1:2" ht="19.5" customHeight="1">
      <c r="A74" s="71" t="s">
        <v>166</v>
      </c>
      <c r="B74" s="68"/>
    </row>
    <row r="75" spans="1:2" ht="19.5" customHeight="1">
      <c r="A75" s="67" t="s">
        <v>116</v>
      </c>
      <c r="B75" s="69">
        <f>SUM(B76:B79)</f>
        <v>0</v>
      </c>
    </row>
    <row r="76" spans="1:2" ht="19.5" customHeight="1">
      <c r="A76" s="71" t="s">
        <v>167</v>
      </c>
      <c r="B76" s="68"/>
    </row>
    <row r="77" spans="1:2" ht="19.5" customHeight="1">
      <c r="A77" s="71" t="s">
        <v>168</v>
      </c>
      <c r="B77" s="69"/>
    </row>
    <row r="78" spans="1:2" ht="19.5" customHeight="1">
      <c r="A78" s="71" t="s">
        <v>169</v>
      </c>
      <c r="B78" s="68"/>
    </row>
    <row r="79" spans="1:2" ht="19.5" customHeight="1">
      <c r="A79" s="71" t="s">
        <v>170</v>
      </c>
      <c r="B79" s="68"/>
    </row>
    <row r="80" spans="1:2" ht="19.5" customHeight="1">
      <c r="A80" s="72" t="s">
        <v>117</v>
      </c>
      <c r="B80" s="69">
        <f>B5+B10+B21+B29+B36+B40+B43+B47+B50+B56+B59+B64+B67+B72+B75</f>
        <v>0</v>
      </c>
    </row>
    <row r="81" spans="1:2" ht="18" customHeight="1">
      <c r="A81" s="73" t="s">
        <v>118</v>
      </c>
      <c r="B81" s="74"/>
    </row>
    <row r="82" ht="12.75">
      <c r="B82" s="74"/>
    </row>
    <row r="83" ht="12.75">
      <c r="B83" s="74"/>
    </row>
    <row r="84" ht="12.75">
      <c r="B84" s="74"/>
    </row>
    <row r="85" ht="12.75">
      <c r="B85" s="74"/>
    </row>
    <row r="86" ht="12.75">
      <c r="B86" s="74"/>
    </row>
    <row r="87" ht="12.75">
      <c r="B87" s="74"/>
    </row>
  </sheetData>
  <sheetProtection/>
  <mergeCells count="1">
    <mergeCell ref="A2:B2"/>
  </mergeCells>
  <printOptions horizontalCentered="1" verticalCentered="1"/>
  <pageMargins left="0" right="0" top="0.47" bottom="0.28" header="0.51" footer="0.16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6.28125" style="103" customWidth="1"/>
    <col min="2" max="2" width="41.140625" style="103" customWidth="1"/>
    <col min="3" max="3" width="13.57421875" style="103" bestFit="1" customWidth="1"/>
    <col min="4" max="16384" width="9.140625" style="103" customWidth="1"/>
  </cols>
  <sheetData>
    <row r="1" spans="1:2" s="18" customFormat="1" ht="19.5" customHeight="1">
      <c r="A1" s="22" t="s">
        <v>329</v>
      </c>
      <c r="B1" s="23"/>
    </row>
    <row r="2" spans="1:3" ht="80.25" customHeight="1">
      <c r="A2" s="91" t="s">
        <v>331</v>
      </c>
      <c r="B2" s="92"/>
      <c r="C2" s="24"/>
    </row>
    <row r="3" spans="1:3" s="18" customFormat="1" ht="21.75" customHeight="1">
      <c r="A3" s="99" t="s">
        <v>330</v>
      </c>
      <c r="B3" s="42"/>
      <c r="C3" s="48" t="s">
        <v>1</v>
      </c>
    </row>
    <row r="4" spans="1:3" s="18" customFormat="1" ht="37.5" customHeight="1">
      <c r="A4" s="26" t="s">
        <v>7</v>
      </c>
      <c r="B4" s="26" t="s">
        <v>8</v>
      </c>
      <c r="C4" s="29" t="s">
        <v>5</v>
      </c>
    </row>
    <row r="5" spans="1:3" s="18" customFormat="1" ht="28.5" customHeight="1">
      <c r="A5" s="124">
        <v>229</v>
      </c>
      <c r="B5" s="125" t="s">
        <v>116</v>
      </c>
      <c r="C5" s="9">
        <v>160</v>
      </c>
    </row>
    <row r="6" spans="1:3" s="18" customFormat="1" ht="28.5" customHeight="1">
      <c r="A6" s="124">
        <v>22960</v>
      </c>
      <c r="B6" s="125" t="s">
        <v>420</v>
      </c>
      <c r="C6" s="9">
        <v>160</v>
      </c>
    </row>
    <row r="7" spans="1:3" s="18" customFormat="1" ht="28.5" customHeight="1">
      <c r="A7" s="124">
        <v>2296003</v>
      </c>
      <c r="B7" s="125" t="s">
        <v>421</v>
      </c>
      <c r="C7" s="9">
        <v>60</v>
      </c>
    </row>
    <row r="8" spans="1:3" s="18" customFormat="1" ht="28.5" customHeight="1">
      <c r="A8" s="126">
        <v>2296004</v>
      </c>
      <c r="B8" s="127" t="s">
        <v>422</v>
      </c>
      <c r="C8" s="9">
        <v>100</v>
      </c>
    </row>
    <row r="9" spans="1:3" s="18" customFormat="1" ht="28.5" customHeight="1">
      <c r="A9" s="8"/>
      <c r="B9" s="8"/>
      <c r="C9" s="9"/>
    </row>
    <row r="10" spans="1:3" s="18" customFormat="1" ht="28.5" customHeight="1">
      <c r="A10" s="8"/>
      <c r="B10" s="8"/>
      <c r="C10" s="9"/>
    </row>
    <row r="11" spans="1:3" s="18" customFormat="1" ht="28.5" customHeight="1">
      <c r="A11" s="43" t="s">
        <v>12</v>
      </c>
      <c r="B11" s="44"/>
      <c r="C11" s="9">
        <f>C5</f>
        <v>160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8"/>
  <sheetViews>
    <sheetView zoomScalePageLayoutView="0" workbookViewId="0" topLeftCell="A1">
      <selection activeCell="A4" sqref="A4:B112"/>
    </sheetView>
  </sheetViews>
  <sheetFormatPr defaultColWidth="9.140625" defaultRowHeight="12.75"/>
  <cols>
    <col min="1" max="1" width="55.8515625" style="0" customWidth="1"/>
    <col min="2" max="2" width="23.57421875" style="0" customWidth="1"/>
  </cols>
  <sheetData>
    <row r="1" spans="1:2" s="58" customFormat="1" ht="19.5" customHeight="1">
      <c r="A1" s="22" t="s">
        <v>332</v>
      </c>
      <c r="B1" s="57"/>
    </row>
    <row r="2" spans="1:2" ht="45" customHeight="1">
      <c r="A2" s="161" t="s">
        <v>318</v>
      </c>
      <c r="B2" s="162"/>
    </row>
    <row r="3" spans="1:2" s="60" customFormat="1" ht="18" customHeight="1">
      <c r="A3" s="101" t="s">
        <v>172</v>
      </c>
      <c r="B3" s="59" t="s">
        <v>1</v>
      </c>
    </row>
    <row r="4" spans="1:2" s="60" customFormat="1" ht="21.75" customHeight="1">
      <c r="A4" s="61" t="s">
        <v>173</v>
      </c>
      <c r="B4" s="62" t="s">
        <v>99</v>
      </c>
    </row>
    <row r="5" spans="1:2" s="58" customFormat="1" ht="19.5" customHeight="1">
      <c r="A5" s="75" t="s">
        <v>13</v>
      </c>
      <c r="B5" s="64">
        <f>SUM(B6:B18)</f>
        <v>0</v>
      </c>
    </row>
    <row r="6" spans="1:2" s="58" customFormat="1" ht="19.5" customHeight="1">
      <c r="A6" s="71" t="s">
        <v>174</v>
      </c>
      <c r="B6" s="66"/>
    </row>
    <row r="7" spans="1:2" s="58" customFormat="1" ht="19.5" customHeight="1">
      <c r="A7" s="71" t="s">
        <v>175</v>
      </c>
      <c r="B7" s="66"/>
    </row>
    <row r="8" spans="1:2" s="58" customFormat="1" ht="19.5" customHeight="1">
      <c r="A8" s="71" t="s">
        <v>176</v>
      </c>
      <c r="B8" s="66"/>
    </row>
    <row r="9" spans="1:2" s="58" customFormat="1" ht="19.5" customHeight="1">
      <c r="A9" s="71" t="s">
        <v>177</v>
      </c>
      <c r="B9" s="66"/>
    </row>
    <row r="10" spans="1:2" s="58" customFormat="1" ht="19.5" customHeight="1">
      <c r="A10" s="71" t="s">
        <v>178</v>
      </c>
      <c r="B10" s="66"/>
    </row>
    <row r="11" spans="1:2" s="58" customFormat="1" ht="19.5" customHeight="1">
      <c r="A11" s="71" t="s">
        <v>179</v>
      </c>
      <c r="B11" s="66"/>
    </row>
    <row r="12" spans="1:2" s="58" customFormat="1" ht="19.5" customHeight="1">
      <c r="A12" s="71" t="s">
        <v>180</v>
      </c>
      <c r="B12" s="66"/>
    </row>
    <row r="13" spans="1:2" s="58" customFormat="1" ht="19.5" customHeight="1">
      <c r="A13" s="71" t="s">
        <v>181</v>
      </c>
      <c r="B13" s="68"/>
    </row>
    <row r="14" spans="1:2" s="58" customFormat="1" ht="19.5" customHeight="1">
      <c r="A14" s="71" t="s">
        <v>182</v>
      </c>
      <c r="B14" s="66"/>
    </row>
    <row r="15" spans="1:2" s="58" customFormat="1" ht="19.5" customHeight="1">
      <c r="A15" s="71" t="s">
        <v>183</v>
      </c>
      <c r="B15" s="66"/>
    </row>
    <row r="16" spans="1:2" s="58" customFormat="1" ht="19.5" customHeight="1">
      <c r="A16" s="71" t="s">
        <v>184</v>
      </c>
      <c r="B16" s="66"/>
    </row>
    <row r="17" spans="1:2" s="58" customFormat="1" ht="19.5" customHeight="1">
      <c r="A17" s="71" t="s">
        <v>185</v>
      </c>
      <c r="B17" s="66"/>
    </row>
    <row r="18" spans="1:2" s="58" customFormat="1" ht="19.5" customHeight="1">
      <c r="A18" s="71" t="s">
        <v>122</v>
      </c>
      <c r="B18" s="66"/>
    </row>
    <row r="19" spans="1:2" s="58" customFormat="1" ht="19.5" customHeight="1">
      <c r="A19" s="76" t="s">
        <v>186</v>
      </c>
      <c r="B19" s="64">
        <f>SUM(B20:B46)</f>
        <v>0</v>
      </c>
    </row>
    <row r="20" spans="1:2" ht="19.5" customHeight="1">
      <c r="A20" s="77" t="s">
        <v>187</v>
      </c>
      <c r="B20" s="66"/>
    </row>
    <row r="21" spans="1:2" ht="19.5" customHeight="1">
      <c r="A21" s="77" t="s">
        <v>188</v>
      </c>
      <c r="B21" s="66"/>
    </row>
    <row r="22" spans="1:2" ht="19.5" customHeight="1">
      <c r="A22" s="77" t="s">
        <v>189</v>
      </c>
      <c r="B22" s="66"/>
    </row>
    <row r="23" spans="1:2" ht="19.5" customHeight="1">
      <c r="A23" s="77" t="s">
        <v>190</v>
      </c>
      <c r="B23" s="66"/>
    </row>
    <row r="24" spans="1:2" ht="19.5" customHeight="1">
      <c r="A24" s="77" t="s">
        <v>191</v>
      </c>
      <c r="B24" s="66"/>
    </row>
    <row r="25" spans="1:2" ht="19.5" customHeight="1">
      <c r="A25" s="77" t="s">
        <v>192</v>
      </c>
      <c r="B25" s="66"/>
    </row>
    <row r="26" spans="1:2" ht="19.5" customHeight="1">
      <c r="A26" s="77" t="s">
        <v>193</v>
      </c>
      <c r="B26" s="66"/>
    </row>
    <row r="27" spans="1:2" ht="19.5" customHeight="1">
      <c r="A27" s="77" t="s">
        <v>194</v>
      </c>
      <c r="B27" s="66"/>
    </row>
    <row r="28" spans="1:2" ht="19.5" customHeight="1">
      <c r="A28" s="77" t="s">
        <v>195</v>
      </c>
      <c r="B28" s="66"/>
    </row>
    <row r="29" spans="1:2" ht="19.5" customHeight="1">
      <c r="A29" s="78" t="s">
        <v>196</v>
      </c>
      <c r="B29" s="66"/>
    </row>
    <row r="30" spans="1:2" ht="19.5" customHeight="1">
      <c r="A30" s="77" t="s">
        <v>129</v>
      </c>
      <c r="B30" s="66"/>
    </row>
    <row r="31" spans="1:2" ht="19.5" customHeight="1">
      <c r="A31" s="77" t="s">
        <v>197</v>
      </c>
      <c r="B31" s="66"/>
    </row>
    <row r="32" spans="1:2" ht="19.5" customHeight="1">
      <c r="A32" s="77" t="s">
        <v>198</v>
      </c>
      <c r="B32" s="66"/>
    </row>
    <row r="33" spans="1:2" ht="19.5" customHeight="1">
      <c r="A33" s="77" t="s">
        <v>124</v>
      </c>
      <c r="B33" s="66"/>
    </row>
    <row r="34" spans="1:2" ht="19.5" customHeight="1">
      <c r="A34" s="77" t="s">
        <v>125</v>
      </c>
      <c r="B34" s="66"/>
    </row>
    <row r="35" spans="1:2" ht="19.5" customHeight="1">
      <c r="A35" s="77" t="s">
        <v>128</v>
      </c>
      <c r="B35" s="66"/>
    </row>
    <row r="36" spans="1:2" ht="19.5" customHeight="1">
      <c r="A36" s="77" t="s">
        <v>199</v>
      </c>
      <c r="B36" s="66"/>
    </row>
    <row r="37" spans="1:2" ht="19.5" customHeight="1">
      <c r="A37" s="77" t="s">
        <v>200</v>
      </c>
      <c r="B37" s="66"/>
    </row>
    <row r="38" spans="1:2" ht="19.5" customHeight="1">
      <c r="A38" s="77" t="s">
        <v>201</v>
      </c>
      <c r="B38" s="66"/>
    </row>
    <row r="39" spans="1:2" ht="19.5" customHeight="1">
      <c r="A39" s="77" t="s">
        <v>202</v>
      </c>
      <c r="B39" s="66"/>
    </row>
    <row r="40" spans="1:2" ht="19.5" customHeight="1">
      <c r="A40" s="77" t="s">
        <v>127</v>
      </c>
      <c r="B40" s="66"/>
    </row>
    <row r="41" spans="1:2" ht="19.5" customHeight="1">
      <c r="A41" s="77" t="s">
        <v>203</v>
      </c>
      <c r="B41" s="68"/>
    </row>
    <row r="42" spans="1:2" ht="19.5" customHeight="1">
      <c r="A42" s="77" t="s">
        <v>204</v>
      </c>
      <c r="B42" s="66"/>
    </row>
    <row r="43" spans="1:2" ht="19.5" customHeight="1">
      <c r="A43" s="77" t="s">
        <v>130</v>
      </c>
      <c r="B43" s="66"/>
    </row>
    <row r="44" spans="1:2" ht="19.5" customHeight="1">
      <c r="A44" s="77" t="s">
        <v>205</v>
      </c>
      <c r="B44" s="66"/>
    </row>
    <row r="45" spans="1:2" ht="19.5" customHeight="1">
      <c r="A45" s="77" t="s">
        <v>206</v>
      </c>
      <c r="B45" s="66"/>
    </row>
    <row r="46" spans="1:2" ht="19.5" customHeight="1">
      <c r="A46" s="77" t="s">
        <v>132</v>
      </c>
      <c r="B46" s="66"/>
    </row>
    <row r="47" spans="1:2" ht="19.5" customHeight="1">
      <c r="A47" s="79" t="s">
        <v>110</v>
      </c>
      <c r="B47" s="69">
        <f>SUM(B48:B58)</f>
        <v>0</v>
      </c>
    </row>
    <row r="48" spans="1:2" ht="19.5" customHeight="1">
      <c r="A48" s="77" t="s">
        <v>207</v>
      </c>
      <c r="B48" s="66"/>
    </row>
    <row r="49" spans="1:2" ht="19.5" customHeight="1">
      <c r="A49" s="77" t="s">
        <v>208</v>
      </c>
      <c r="B49" s="66"/>
    </row>
    <row r="50" spans="1:2" ht="19.5" customHeight="1">
      <c r="A50" s="77" t="s">
        <v>209</v>
      </c>
      <c r="B50" s="66"/>
    </row>
    <row r="51" spans="1:2" ht="19.5" customHeight="1">
      <c r="A51" s="77" t="s">
        <v>210</v>
      </c>
      <c r="B51" s="66"/>
    </row>
    <row r="52" spans="1:2" ht="19.5" customHeight="1">
      <c r="A52" s="77" t="s">
        <v>211</v>
      </c>
      <c r="B52" s="66"/>
    </row>
    <row r="53" spans="1:2" ht="19.5" customHeight="1">
      <c r="A53" s="77" t="s">
        <v>212</v>
      </c>
      <c r="B53" s="66"/>
    </row>
    <row r="54" spans="1:2" ht="19.5" customHeight="1">
      <c r="A54" s="77" t="s">
        <v>213</v>
      </c>
      <c r="B54" s="66"/>
    </row>
    <row r="55" spans="1:2" ht="19.5" customHeight="1">
      <c r="A55" s="77" t="s">
        <v>214</v>
      </c>
      <c r="B55" s="66"/>
    </row>
    <row r="56" spans="1:2" ht="19.5" customHeight="1">
      <c r="A56" s="77" t="s">
        <v>215</v>
      </c>
      <c r="B56" s="66"/>
    </row>
    <row r="57" spans="1:2" ht="19.5" customHeight="1">
      <c r="A57" s="80" t="s">
        <v>150</v>
      </c>
      <c r="B57" s="70"/>
    </row>
    <row r="58" spans="1:2" ht="19.5" customHeight="1">
      <c r="A58" s="77" t="s">
        <v>216</v>
      </c>
      <c r="B58" s="68"/>
    </row>
    <row r="59" spans="1:2" ht="19.5" customHeight="1">
      <c r="A59" s="81" t="s">
        <v>112</v>
      </c>
      <c r="B59" s="69">
        <f>SUM(B60:B63)</f>
        <v>0</v>
      </c>
    </row>
    <row r="60" spans="1:2" ht="19.5" customHeight="1">
      <c r="A60" s="77" t="s">
        <v>155</v>
      </c>
      <c r="B60" s="68"/>
    </row>
    <row r="61" spans="1:2" ht="19.5" customHeight="1">
      <c r="A61" s="77" t="s">
        <v>156</v>
      </c>
      <c r="B61" s="68"/>
    </row>
    <row r="62" spans="1:2" ht="19.5" customHeight="1">
      <c r="A62" s="77" t="s">
        <v>157</v>
      </c>
      <c r="B62" s="68"/>
    </row>
    <row r="63" spans="1:2" ht="19.5" customHeight="1">
      <c r="A63" s="77" t="s">
        <v>158</v>
      </c>
      <c r="B63" s="68"/>
    </row>
    <row r="64" spans="1:2" ht="19.5" customHeight="1">
      <c r="A64" s="79" t="s">
        <v>217</v>
      </c>
      <c r="B64" s="69">
        <f>SUM(B65:B76)</f>
        <v>0</v>
      </c>
    </row>
    <row r="65" spans="1:2" ht="19.5" customHeight="1">
      <c r="A65" s="77" t="s">
        <v>133</v>
      </c>
      <c r="B65" s="68"/>
    </row>
    <row r="66" spans="1:2" ht="19.5" customHeight="1">
      <c r="A66" s="77" t="s">
        <v>218</v>
      </c>
      <c r="B66" s="68"/>
    </row>
    <row r="67" spans="1:2" ht="19.5" customHeight="1">
      <c r="A67" s="77" t="s">
        <v>219</v>
      </c>
      <c r="B67" s="68"/>
    </row>
    <row r="68" spans="1:2" ht="19.5" customHeight="1">
      <c r="A68" s="77" t="s">
        <v>134</v>
      </c>
      <c r="B68" s="68"/>
    </row>
    <row r="69" spans="1:2" ht="19.5" customHeight="1">
      <c r="A69" s="77" t="s">
        <v>138</v>
      </c>
      <c r="B69" s="68"/>
    </row>
    <row r="70" spans="1:2" ht="19.5" customHeight="1">
      <c r="A70" s="77" t="s">
        <v>220</v>
      </c>
      <c r="B70" s="68"/>
    </row>
    <row r="71" spans="1:2" ht="19.5" customHeight="1">
      <c r="A71" s="77" t="s">
        <v>221</v>
      </c>
      <c r="B71" s="68"/>
    </row>
    <row r="72" spans="1:2" ht="19.5" customHeight="1">
      <c r="A72" s="77" t="s">
        <v>135</v>
      </c>
      <c r="B72" s="68"/>
    </row>
    <row r="73" spans="1:2" ht="19.5" customHeight="1">
      <c r="A73" s="77" t="s">
        <v>222</v>
      </c>
      <c r="B73" s="68"/>
    </row>
    <row r="74" spans="1:2" ht="19.5" customHeight="1">
      <c r="A74" s="77" t="s">
        <v>223</v>
      </c>
      <c r="B74" s="68"/>
    </row>
    <row r="75" spans="1:2" ht="19.5" customHeight="1">
      <c r="A75" s="77" t="s">
        <v>224</v>
      </c>
      <c r="B75" s="68"/>
    </row>
    <row r="76" spans="1:2" ht="19.5" customHeight="1">
      <c r="A76" s="77" t="s">
        <v>225</v>
      </c>
      <c r="B76" s="68"/>
    </row>
    <row r="77" spans="1:2" ht="19.5" customHeight="1">
      <c r="A77" s="79" t="s">
        <v>226</v>
      </c>
      <c r="B77" s="69">
        <f>SUM(B78:B93)</f>
        <v>160</v>
      </c>
    </row>
    <row r="78" spans="1:2" ht="19.5" customHeight="1">
      <c r="A78" s="77" t="s">
        <v>133</v>
      </c>
      <c r="B78" s="68"/>
    </row>
    <row r="79" spans="1:2" ht="19.5" customHeight="1">
      <c r="A79" s="77" t="s">
        <v>218</v>
      </c>
      <c r="B79" s="68"/>
    </row>
    <row r="80" spans="1:2" ht="19.5" customHeight="1">
      <c r="A80" s="77" t="s">
        <v>219</v>
      </c>
      <c r="B80" s="68"/>
    </row>
    <row r="81" spans="1:2" ht="19.5" customHeight="1">
      <c r="A81" s="77" t="s">
        <v>134</v>
      </c>
      <c r="B81" s="68"/>
    </row>
    <row r="82" spans="1:2" ht="19.5" customHeight="1">
      <c r="A82" s="77" t="s">
        <v>138</v>
      </c>
      <c r="B82" s="68">
        <v>160</v>
      </c>
    </row>
    <row r="83" spans="1:2" ht="19.5" customHeight="1">
      <c r="A83" s="77" t="s">
        <v>220</v>
      </c>
      <c r="B83" s="68"/>
    </row>
    <row r="84" spans="1:2" ht="19.5" customHeight="1">
      <c r="A84" s="77" t="s">
        <v>221</v>
      </c>
      <c r="B84" s="68"/>
    </row>
    <row r="85" spans="1:2" ht="19.5" customHeight="1">
      <c r="A85" s="77" t="s">
        <v>227</v>
      </c>
      <c r="B85" s="68"/>
    </row>
    <row r="86" spans="1:2" ht="19.5" customHeight="1">
      <c r="A86" s="77" t="s">
        <v>228</v>
      </c>
      <c r="B86" s="68"/>
    </row>
    <row r="87" spans="1:2" ht="19.5" customHeight="1">
      <c r="A87" s="77" t="s">
        <v>229</v>
      </c>
      <c r="B87" s="68"/>
    </row>
    <row r="88" spans="1:2" ht="19.5" customHeight="1">
      <c r="A88" s="77" t="s">
        <v>230</v>
      </c>
      <c r="B88" s="68"/>
    </row>
    <row r="89" spans="1:2" ht="19.5" customHeight="1">
      <c r="A89" s="77" t="s">
        <v>135</v>
      </c>
      <c r="B89" s="68"/>
    </row>
    <row r="90" spans="1:2" ht="19.5" customHeight="1">
      <c r="A90" s="77" t="s">
        <v>222</v>
      </c>
      <c r="B90" s="68"/>
    </row>
    <row r="91" spans="1:2" ht="19.5" customHeight="1">
      <c r="A91" s="77" t="s">
        <v>223</v>
      </c>
      <c r="B91" s="68"/>
    </row>
    <row r="92" spans="1:2" ht="19.5" customHeight="1">
      <c r="A92" s="77" t="s">
        <v>224</v>
      </c>
      <c r="B92" s="68"/>
    </row>
    <row r="93" spans="1:2" ht="19.5" customHeight="1">
      <c r="A93" s="77" t="s">
        <v>139</v>
      </c>
      <c r="B93" s="68"/>
    </row>
    <row r="94" spans="1:2" ht="19.5" customHeight="1">
      <c r="A94" s="81" t="s">
        <v>231</v>
      </c>
      <c r="B94" s="69">
        <f>SUM(B95:B96)</f>
        <v>0</v>
      </c>
    </row>
    <row r="95" spans="1:2" ht="19.5" customHeight="1">
      <c r="A95" s="80" t="s">
        <v>232</v>
      </c>
      <c r="B95" s="68"/>
    </row>
    <row r="96" spans="1:2" ht="19.5" customHeight="1">
      <c r="A96" s="80" t="s">
        <v>147</v>
      </c>
      <c r="B96" s="68"/>
    </row>
    <row r="97" spans="1:2" ht="19.5" customHeight="1">
      <c r="A97" s="81" t="s">
        <v>106</v>
      </c>
      <c r="B97" s="69">
        <f>SUM(B98:B102)</f>
        <v>0</v>
      </c>
    </row>
    <row r="98" spans="1:2" ht="19.5" customHeight="1">
      <c r="A98" s="80" t="s">
        <v>232</v>
      </c>
      <c r="B98" s="68"/>
    </row>
    <row r="99" spans="1:2" ht="19.5" customHeight="1">
      <c r="A99" s="80" t="s">
        <v>233</v>
      </c>
      <c r="B99" s="68"/>
    </row>
    <row r="100" spans="1:2" ht="19.5" customHeight="1">
      <c r="A100" s="80" t="s">
        <v>145</v>
      </c>
      <c r="B100" s="68"/>
    </row>
    <row r="101" spans="1:2" ht="19.5" customHeight="1">
      <c r="A101" s="80" t="s">
        <v>146</v>
      </c>
      <c r="B101" s="68"/>
    </row>
    <row r="102" spans="1:2" ht="19.5" customHeight="1">
      <c r="A102" s="80" t="s">
        <v>147</v>
      </c>
      <c r="B102" s="68"/>
    </row>
    <row r="103" spans="1:2" ht="19.5" customHeight="1">
      <c r="A103" s="81" t="s">
        <v>111</v>
      </c>
      <c r="B103" s="69">
        <f>SUM(B104:B105)</f>
        <v>0</v>
      </c>
    </row>
    <row r="104" spans="1:2" ht="19.5" customHeight="1">
      <c r="A104" s="80" t="s">
        <v>153</v>
      </c>
      <c r="B104" s="68"/>
    </row>
    <row r="105" spans="1:2" ht="19.5" customHeight="1">
      <c r="A105" s="80" t="s">
        <v>154</v>
      </c>
      <c r="B105" s="68"/>
    </row>
    <row r="106" spans="1:2" ht="19.5" customHeight="1">
      <c r="A106" s="79" t="s">
        <v>116</v>
      </c>
      <c r="B106" s="69">
        <f>SUM(B107:B110)</f>
        <v>0</v>
      </c>
    </row>
    <row r="107" spans="1:2" ht="19.5" customHeight="1">
      <c r="A107" s="77" t="s">
        <v>167</v>
      </c>
      <c r="B107" s="68"/>
    </row>
    <row r="108" spans="1:2" ht="19.5" customHeight="1">
      <c r="A108" s="77" t="s">
        <v>168</v>
      </c>
      <c r="B108" s="68"/>
    </row>
    <row r="109" spans="1:2" ht="19.5" customHeight="1">
      <c r="A109" s="77" t="s">
        <v>169</v>
      </c>
      <c r="B109" s="68"/>
    </row>
    <row r="110" spans="1:2" ht="19.5" customHeight="1">
      <c r="A110" s="77" t="s">
        <v>170</v>
      </c>
      <c r="B110" s="68"/>
    </row>
    <row r="111" spans="1:2" ht="19.5" customHeight="1">
      <c r="A111" s="72" t="s">
        <v>117</v>
      </c>
      <c r="B111" s="69">
        <f>B5+B19+B47+B59+B64+B77+B94+B97+B103+B106</f>
        <v>160</v>
      </c>
    </row>
    <row r="112" spans="1:2" ht="24" customHeight="1">
      <c r="A112" s="73" t="s">
        <v>118</v>
      </c>
      <c r="B112" s="74"/>
    </row>
    <row r="113" ht="12.75">
      <c r="B113" s="74"/>
    </row>
    <row r="114" ht="12.75">
      <c r="B114" s="74"/>
    </row>
    <row r="115" ht="12.75">
      <c r="B115" s="74"/>
    </row>
    <row r="116" ht="12.75">
      <c r="B116" s="74"/>
    </row>
    <row r="117" ht="12.75">
      <c r="B117" s="74"/>
    </row>
    <row r="118" ht="12.75">
      <c r="B118" s="74"/>
    </row>
  </sheetData>
  <sheetProtection/>
  <mergeCells count="1">
    <mergeCell ref="A2:B2"/>
  </mergeCells>
  <printOptions horizontalCentered="1" verticalCentered="1"/>
  <pageMargins left="0" right="0" top="0.47" bottom="0.28" header="0.51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2018-04-16T06:04:42Z</cp:lastPrinted>
  <dcterms:created xsi:type="dcterms:W3CDTF">2016-05-17T05:53:53Z</dcterms:created>
  <dcterms:modified xsi:type="dcterms:W3CDTF">2018-04-16T07:37:47Z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