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010" firstSheet="1" activeTab="4"/>
  </bookViews>
  <sheets>
    <sheet name="Macro1" sheetId="12" state="veryHidden" r:id="rId1"/>
    <sheet name="封面" sheetId="1" r:id="rId2"/>
    <sheet name="表1收支总表" sheetId="2" r:id="rId3"/>
    <sheet name="表2收入总表" sheetId="3" r:id="rId4"/>
    <sheet name="表3支出总表" sheetId="4" r:id="rId5"/>
    <sheet name="表4财政拨款收支总表" sheetId="5" r:id="rId6"/>
    <sheet name="表5一般公共预算支出表" sheetId="6" r:id="rId7"/>
    <sheet name="表6一般公共预算基本支出表" sheetId="7" r:id="rId8"/>
    <sheet name="表7一般公共预算“三公”经费支出表" sheetId="8" r:id="rId9"/>
    <sheet name="表8政府性基金预算支出表" sheetId="9" r:id="rId10"/>
    <sheet name="表9项目支出表" sheetId="10" r:id="rId11"/>
    <sheet name="表10项目支出绩效表" sheetId="11" r:id="rId12"/>
    <sheet name="Sheet1" sheetId="13" r:id="rId13"/>
  </sheets>
  <definedNames>
    <definedName name="_xlnm.Print_Area" localSheetId="10">表9项目支出表!$B$12:$E$20</definedName>
  </definedNames>
  <calcPr calcId="144525"/>
</workbook>
</file>

<file path=xl/sharedStrings.xml><?xml version="1.0" encoding="utf-8"?>
<sst xmlns="http://schemas.openxmlformats.org/spreadsheetml/2006/main" count="939" uniqueCount="311">
  <si>
    <t>东宁市</t>
  </si>
  <si>
    <t>东宁市社会保险事业中心</t>
  </si>
  <si>
    <t>2022年部门预算</t>
  </si>
  <si>
    <t>报送财政局日期：2021年 月 日</t>
  </si>
  <si>
    <t>财政局批复日期：2022年 月 日</t>
  </si>
  <si>
    <t>编报单位：东宁市社会保险事业中心</t>
  </si>
  <si>
    <t>审批单位：东宁市财政局</t>
  </si>
  <si>
    <t>表1</t>
  </si>
  <si>
    <t>收支总表</t>
  </si>
  <si>
    <t>部门/单位：东宁市社会保险事业中心</t>
  </si>
  <si>
    <t>单位:万元</t>
  </si>
  <si>
    <t>收        入</t>
  </si>
  <si>
    <t>支  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</si>
  <si>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</si>
  <si>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</si>
  <si>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</si>
  <si>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</si>
  <si>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</si>
  <si>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>二、住房保障支出</t>
  </si>
  <si>
    <t>三、国有资本经营预算拨款收入</t>
  </si>
  <si>
    <t>四、财政专户管理资金收入</t>
  </si>
  <si>
    <t>五、上级补助收入</t>
  </si>
  <si>
    <t>六、附属单位上缴收入</t>
  </si>
  <si>
    <t>七、事业收入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</si>
  <si>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</si>
  <si>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</si>
  <si>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</si>
  <si>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</si>
  <si>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</si>
  <si>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</si>
  <si>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        入        总        计</t>
  </si>
  <si>
    <t>支        出        总        计</t>
  </si>
  <si>
    <t>表2</t>
  </si>
  <si>
    <t>收入总表</t>
  </si>
  <si>
    <t>部门(单位)代码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</si>
  <si>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</si>
  <si>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</si>
  <si>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</si>
  <si>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</si>
  <si>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</si>
  <si>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</si>
  <si>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</si>
  <si>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</si>
  <si>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</si>
  <si>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</si>
  <si>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</si>
  <si>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</si>
  <si>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</si>
  <si>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</si>
  <si>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890</t>
  </si>
  <si>
    <t>社保</t>
  </si>
  <si>
    <t>890010</t>
  </si>
  <si>
    <t>合        计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</si>
  <si>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</si>
  <si>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</si>
  <si>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</si>
  <si>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</si>
  <si>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</si>
  <si>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</si>
  <si>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</si>
  <si>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</si>
  <si>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</si>
  <si>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</si>
  <si>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</si>
  <si>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</si>
  <si>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</si>
  <si>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</si>
  <si>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</si>
  <si>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</si>
  <si>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</si>
  <si>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</si>
  <si>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</si>
  <si>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</si>
  <si>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</si>
  <si>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</si>
  <si>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</si>
  <si>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对机关事业单位基本养老保险基金的补助</t>
  </si>
  <si>
    <t>其他行政单位事业养老支出</t>
  </si>
  <si>
    <t>财政对基本养老保险的补助</t>
  </si>
  <si>
    <t>财政对企业职工基本养老保险基金的补助</t>
  </si>
  <si>
    <t>财政对城乡居民基本养老保险基金的补助</t>
  </si>
  <si>
    <t>20830</t>
  </si>
  <si>
    <t>财政代缴社会保险费支出</t>
  </si>
  <si>
    <t>2083001</t>
  </si>
  <si>
    <t>财政代缴城乡居民基本养老保险费支出</t>
  </si>
  <si>
    <t>221</t>
  </si>
  <si>
    <t>住房保障支出</t>
  </si>
  <si>
    <t>22102</t>
  </si>
  <si>
    <t>住房改革支出</t>
  </si>
  <si>
    <t>2210201</t>
  </si>
  <si>
    <t>住房公积金</t>
  </si>
  <si>
    <t>表4</t>
  </si>
  <si>
    <t>财政拨款收支总表</t>
  </si>
  <si>
    <t>一、本年收入</t>
  </si>
  <si>
    <t>一、本年支出</t>
  </si>
  <si>
    <t>（一）一般公共预算拨款</t>
  </si>
  <si>
    <t>(一)社会保障和就业支出</t>
  </si>
  <si>
    <t>（二）政府性基金预算拨款</t>
  </si>
  <si>
    <t>(二)住房保障支出</t>
  </si>
  <si>
    <t>（三）国有资本经营预算拨款</t>
  </si>
  <si>
    <t>二、上年结转</t>
  </si>
  <si>
    <t>二、年终结转结余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</si>
  <si>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</si>
  <si>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</si>
  <si>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</si>
  <si>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</si>
  <si>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</si>
  <si>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</si>
  <si>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</si>
  <si>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</si>
  <si>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</si>
  <si>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</si>
  <si>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30101</t>
  </si>
  <si>
    <t>基本工资</t>
  </si>
  <si>
    <t>3010101</t>
  </si>
  <si>
    <t>30102</t>
  </si>
  <si>
    <t>津贴补贴</t>
  </si>
  <si>
    <t>3010201</t>
  </si>
  <si>
    <t>津补贴</t>
  </si>
  <si>
    <t>3010202</t>
  </si>
  <si>
    <t>采暖补贴（在职）</t>
  </si>
  <si>
    <t>30103</t>
  </si>
  <si>
    <t>奖金</t>
  </si>
  <si>
    <t>3010301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</si>
  <si>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</si>
  <si>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</si>
  <si>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</si>
  <si>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</si>
  <si>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</si>
  <si>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</si>
  <si>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3011001</t>
  </si>
  <si>
    <t>基本医疗保险缴费（在职）</t>
  </si>
  <si>
    <t>3011002</t>
  </si>
  <si>
    <t>大额医疗费用补助（在职）</t>
  </si>
  <si>
    <t>30112</t>
  </si>
  <si>
    <t>其他社会保障缴费</t>
  </si>
  <si>
    <t>3011201</t>
  </si>
  <si>
    <t>工伤保险缴费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</si>
  <si>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</si>
  <si>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</si>
  <si>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</si>
  <si>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</si>
  <si>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</si>
  <si>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</si>
  <si>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</si>
  <si>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3020501</t>
  </si>
  <si>
    <t>办公水费</t>
  </si>
  <si>
    <t>30206</t>
  </si>
  <si>
    <t>电费</t>
  </si>
  <si>
    <t>3020601</t>
  </si>
  <si>
    <t>办公电费</t>
  </si>
  <si>
    <t>30207</t>
  </si>
  <si>
    <t>邮电费</t>
  </si>
  <si>
    <t>3020701</t>
  </si>
  <si>
    <t>3020702</t>
  </si>
  <si>
    <t>电话通讯费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</si>
  <si>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</si>
  <si>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</si>
  <si>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</si>
  <si>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</si>
  <si>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</si>
  <si>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</si>
  <si>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</si>
  <si>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</si>
  <si>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3022901</t>
  </si>
  <si>
    <t>30239</t>
  </si>
  <si>
    <t>其他交通费用</t>
  </si>
  <si>
    <t>303</t>
  </si>
  <si>
    <t>对个人和家庭的补助</t>
  </si>
  <si>
    <t>30302</t>
  </si>
  <si>
    <t>退休费</t>
  </si>
  <si>
    <t>3030201</t>
  </si>
  <si>
    <t>退休工资</t>
  </si>
  <si>
    <t>30307</t>
  </si>
  <si>
    <t>医疗费补助</t>
  </si>
  <si>
    <t>3030703</t>
  </si>
  <si>
    <t>大额医疗费用补助（退休）</t>
  </si>
  <si>
    <t>30309</t>
  </si>
  <si>
    <t>奖励金</t>
  </si>
  <si>
    <t>30399</t>
  </si>
  <si>
    <t>其他对个人和家庭的补助</t>
  </si>
  <si>
    <t>表7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</si>
  <si>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</si>
  <si>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</si>
  <si>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</si>
  <si>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</si>
  <si>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</si>
  <si>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</si>
  <si>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</si>
  <si>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表8</t>
  </si>
  <si>
    <t>政府性基金预算支出表</t>
  </si>
  <si>
    <t>本年政府性基金预算支出</t>
  </si>
  <si>
    <t>表9</t>
  </si>
  <si>
    <t>项目支出表</t>
  </si>
  <si>
    <t>类型</t>
  </si>
  <si>
    <t>项目名称</t>
  </si>
  <si>
    <t>项目单位</t>
  </si>
  <si>
    <t>本年拨款</t>
  </si>
  <si>
    <t>财政拨款结转结余</t>
  </si>
  <si>
    <t>专项业务费项目</t>
  </si>
  <si>
    <t>事转企退休人员补差工资</t>
  </si>
  <si>
    <t>购置办公设备</t>
  </si>
  <si>
    <t>办公设备购置</t>
  </si>
  <si>
    <t>代缴困难群体养老保险</t>
  </si>
  <si>
    <t>其他运转类</t>
  </si>
  <si>
    <t>办公经费</t>
  </si>
  <si>
    <t>小      计</t>
  </si>
  <si>
    <t>单位部分职业年金（试点前缴费）</t>
  </si>
  <si>
    <t>东宁县财政局社会保障基金</t>
  </si>
  <si>
    <t>财政对城乡居民养老保险的补助（基础养老金配套）</t>
  </si>
  <si>
    <t>财政对机关事业养老保险的补助</t>
  </si>
  <si>
    <t>黑财指（社）【2022】65号（机关事业养老保险）</t>
  </si>
  <si>
    <t>黑财指社【2022】26号城乡居民养老（中央）</t>
  </si>
  <si>
    <t>财政对城乡居民养老保险的补助（丧葬抚恤金）</t>
  </si>
  <si>
    <t>财政对企业养老保险的补助</t>
  </si>
  <si>
    <t>黑财指社【2022】26号城乡居民养老（省级）</t>
  </si>
  <si>
    <t>财政对城乡居民养老保险的补助（缴费补贴）</t>
  </si>
  <si>
    <t>小    计</t>
  </si>
  <si>
    <t>合    计</t>
  </si>
  <si>
    <t>表10</t>
  </si>
  <si>
    <t>项目支出绩效表</t>
  </si>
  <si>
    <t>单位名称</t>
  </si>
  <si>
    <t>预算执行率权重(%)</t>
  </si>
  <si>
    <t>项目类别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</si>
  <si>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</si>
  <si>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</si>
  <si>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</si>
  <si>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</si>
  <si>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</si>
  <si>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</si>
  <si>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</si>
  <si>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</si>
  <si>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工资支出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</si>
  <si>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</si>
  <si>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</si>
  <si>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</si>
  <si>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</si>
  <si>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等于</t>
  </si>
  <si>
    <t>%</t>
  </si>
  <si>
    <t>科目调整次数</t>
  </si>
  <si>
    <t>小于等于</t>
  </si>
  <si>
    <t>次</t>
  </si>
  <si>
    <t>时效指标</t>
  </si>
  <si>
    <t>发放及时率</t>
  </si>
  <si>
    <t>效益指标</t>
  </si>
  <si>
    <t>经济效益指标</t>
  </si>
  <si>
    <t>结余率=结余数/预算数</t>
  </si>
  <si>
    <t>年终一次性奖金和工作人员奖励</t>
  </si>
  <si>
    <t>社会保障缴费</t>
  </si>
  <si>
    <t>离退休人员医疗费</t>
  </si>
  <si>
    <t>离退休医疗费</t>
  </si>
  <si>
    <t>独生子女父母奖励</t>
  </si>
  <si>
    <t>单位部分职业年金</t>
  </si>
  <si>
    <t>各类人员补助支出</t>
  </si>
  <si>
    <t>各单位妇保</t>
  </si>
  <si>
    <t>定额公用经费</t>
  </si>
  <si>
    <t>保障单位日常运转，提高预算编制质量，严格执行预算</t>
  </si>
  <si>
    <t>质量指标</t>
  </si>
  <si>
    <t>预算编制质量=∣(执行数-预算数)/预算数∣</t>
  </si>
  <si>
    <t>"三公经费控制率"=（实际支出数/预算安排数）×100%</t>
  </si>
  <si>
    <t>运转保障率</t>
  </si>
  <si>
    <t>其他交通补贴</t>
  </si>
  <si>
    <t>主要用于办公品购置，开展常规经工作，切实保证东宁市社会保险事业中心工作规范化运行</t>
  </si>
  <si>
    <t>覆盖全中心</t>
  </si>
  <si>
    <t>大于等于</t>
  </si>
  <si>
    <t xml:space="preserve">严格按照采购手续购置办公用品 </t>
  </si>
  <si>
    <t>预算编制到项目率</t>
  </si>
  <si>
    <t>2022年末</t>
  </si>
  <si>
    <t>一季度预算资金累计支出率</t>
  </si>
  <si>
    <t>二季度预算资金累计支出率</t>
  </si>
  <si>
    <t>三季度预算资金累计支出率</t>
  </si>
  <si>
    <t>全年预算资金支出率</t>
  </si>
  <si>
    <t>成本指标</t>
  </si>
  <si>
    <t>用于公用经费</t>
  </si>
  <si>
    <t>万元</t>
  </si>
  <si>
    <t>不断降低各项支出成本，提高服务效能</t>
  </si>
  <si>
    <t>社会效益指标</t>
  </si>
  <si>
    <t>改善办公环境，提高资金使用质量</t>
  </si>
  <si>
    <t>可持续影响指标</t>
  </si>
  <si>
    <t>可持续 影响熟年 以上</t>
  </si>
  <si>
    <t>满意度指标</t>
  </si>
  <si>
    <t>服务对象满意度指标</t>
  </si>
  <si>
    <t>满意</t>
  </si>
  <si>
    <t>用于2022年度全东宁市事业转企业退休人员补差工资</t>
  </si>
  <si>
    <t>覆盖全市事业转企业退休人员工资</t>
  </si>
  <si>
    <t>人</t>
  </si>
  <si>
    <t>事业转企业退休人员补差工资</t>
  </si>
  <si>
    <t>12月末</t>
  </si>
  <si>
    <t>用于事业转企业退休人员补差工资</t>
  </si>
  <si>
    <t>提高服务效能</t>
  </si>
  <si>
    <t>确保事业转企业退休人员补差工资发放到位</t>
  </si>
  <si>
    <t>可持续影响数年以上</t>
  </si>
  <si>
    <t>用于2022年度全市困难群体代缴社会养老保险费</t>
  </si>
  <si>
    <t>覆盖全市城乡居民困难群体代缴</t>
  </si>
  <si>
    <t>城乡居民困难群体代缴</t>
  </si>
  <si>
    <t>用于城乡居民困难群体代缴养老保险费用</t>
  </si>
  <si>
    <t>保证城乡居民困难群体及时代缴养老保险</t>
  </si>
  <si>
    <t>2022年为新增90年代非师范类大学生、退役军人8人办公设备购置</t>
  </si>
  <si>
    <t>90年代非师范类大学生、退役军人8人</t>
  </si>
  <si>
    <t>按照预算指标推进</t>
  </si>
  <si>
    <t>保证工作顺利进行</t>
  </si>
  <si>
    <t>数年</t>
  </si>
  <si>
    <t>为了能更好地为广大社会养老保险群体服务，完善办公设备、改善办公环境，购买台式机5台、配套设备5个、高拍仪5件，</t>
  </si>
  <si>
    <t>购买设备数量</t>
  </si>
  <si>
    <t>个（台、套、件、辆）</t>
  </si>
  <si>
    <t>资金支出期限</t>
  </si>
  <si>
    <t>月</t>
  </si>
  <si>
    <t>购买设备支出成本</t>
  </si>
  <si>
    <t>保证及时为养老保险群体服务</t>
  </si>
  <si>
    <t>万人</t>
  </si>
  <si>
    <t>年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</si>
</sst>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.00"/>
    <numFmt numFmtId="177" formatCode="#,##0.00_ "/>
    <numFmt numFmtId="178" formatCode="#0"/>
  </numFmts>
  <fonts count="30">
    <font>
      <sz val="11"/>
      <color indexed="8"/>
      <name val="宋体"/>
      <charset val="134"/>
    </font>
    <font>
      <sz val="9"/>
      <name val="SimSun"/>
      <charset val="134"/>
    </font>
    <font>
      <b/>
      <sz val="19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10"/>
      <name val="宋体"/>
      <charset val="134"/>
    </font>
    <font>
      <b/>
      <sz val="17"/>
      <name val="SimSun"/>
      <charset val="134"/>
    </font>
    <font>
      <sz val="34"/>
      <name val="SimSun"/>
      <charset val="134"/>
    </font>
    <font>
      <b/>
      <sz val="34"/>
      <name val="SimSun"/>
      <charset val="134"/>
    </font>
    <font>
      <b/>
      <sz val="9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30" borderId="13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2" borderId="2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left" vertical="center" wrapText="1"/>
    </xf>
    <xf numFmtId="178" fontId="4" fillId="4" borderId="1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176" fontId="4" fillId="4" borderId="3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176" fontId="4" fillId="4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6" borderId="0" xfId="0" applyFill="1">
      <alignment vertical="center"/>
    </xf>
    <xf numFmtId="0" fontId="4" fillId="7" borderId="1" xfId="0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3.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.78333333333333" defaultRowHeight="13.5" outlineLevelRow="5" outlineLevelCol="4"/>
  <cols>
    <col min="1" max="1" width="21.3333333333333" customWidth="1"/>
    <col min="2" max="2" width="28.8916666666667" customWidth="1"/>
    <col min="3" max="3" width="25" customWidth="1"/>
    <col min="4" max="4" width="22.8916666666667" customWidth="1"/>
    <col min="5" max="5" width="26" customWidth="1"/>
    <col min="6" max="6" width="9.78333333333333" customWidth="1"/>
  </cols>
  <sheetData>
    <row r="1" ht="14.25" customHeight="1" spans="1:1">
      <c r="A1" s="2" t="s">
        <v>189</v>
      </c>
    </row>
    <row r="2" ht="32.4" customHeight="1" spans="1:5">
      <c r="A2" s="3" t="s">
        <v>190</v>
      </c>
      <c r="B2" s="3"/>
      <c r="C2" s="3"/>
      <c r="D2" s="3"/>
      <c r="E2" s="3"/>
    </row>
    <row r="3" ht="14.25" customHeight="1" spans="1:5">
      <c r="A3" s="4" t="s">
        <v>9</v>
      </c>
      <c r="B3" s="4"/>
      <c r="C3" s="4"/>
      <c r="E3" s="5" t="s">
        <v>10</v>
      </c>
    </row>
    <row r="4" ht="42.75" customHeight="1" spans="1:5">
      <c r="A4" s="6" t="s">
        <v>55</v>
      </c>
      <c r="B4" s="6" t="s">
        <v>56</v>
      </c>
      <c r="C4" s="6" t="s">
        <v>191</v>
      </c>
      <c r="D4" s="6"/>
      <c r="E4" s="6"/>
    </row>
    <row r="5" ht="42.75" customHeight="1" spans="1:5">
      <c r="A5" s="6"/>
      <c r="B5" s="6"/>
      <c r="C5" s="6" t="s">
        <v>36</v>
      </c>
      <c r="D5" s="6" t="s">
        <v>57</v>
      </c>
      <c r="E5" s="6" t="s">
        <v>58</v>
      </c>
    </row>
    <row r="6" ht="14.25" customHeight="1"/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pane ySplit="5" topLeftCell="A6" activePane="bottomLeft" state="frozen"/>
      <selection/>
      <selection pane="bottomLeft" activeCell="C28" sqref="C28"/>
    </sheetView>
  </sheetViews>
  <sheetFormatPr defaultColWidth="9.78333333333333" defaultRowHeight="13.5"/>
  <cols>
    <col min="1" max="1" width="10" customWidth="1"/>
    <col min="2" max="2" width="44.8583333333333" customWidth="1"/>
    <col min="3" max="3" width="29.0833333333333" customWidth="1"/>
    <col min="4" max="4" width="14.375" customWidth="1"/>
    <col min="5" max="5" width="14.75" customWidth="1"/>
    <col min="6" max="12" width="10.2166666666667" customWidth="1"/>
    <col min="13" max="13" width="9.78333333333333" customWidth="1"/>
  </cols>
  <sheetData>
    <row r="1" ht="14.25" customHeight="1" spans="1:1">
      <c r="A1" s="2" t="s">
        <v>192</v>
      </c>
    </row>
    <row r="2" ht="32.4" customHeight="1" spans="1:12">
      <c r="A2" s="3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customHeight="1" spans="1:12">
      <c r="A3" s="4" t="s">
        <v>9</v>
      </c>
      <c r="B3" s="4"/>
      <c r="C3" s="4"/>
      <c r="D3" s="4"/>
      <c r="E3" s="4"/>
      <c r="G3" s="5"/>
      <c r="J3" s="5"/>
      <c r="K3" s="5"/>
      <c r="L3" s="5" t="s">
        <v>10</v>
      </c>
    </row>
    <row r="4" ht="42.75" customHeight="1" spans="1:12">
      <c r="A4" s="6" t="s">
        <v>194</v>
      </c>
      <c r="B4" s="6" t="s">
        <v>195</v>
      </c>
      <c r="C4" s="6" t="s">
        <v>196</v>
      </c>
      <c r="D4" s="6" t="s">
        <v>36</v>
      </c>
      <c r="E4" s="6" t="s">
        <v>197</v>
      </c>
      <c r="F4" s="6"/>
      <c r="G4" s="6"/>
      <c r="H4" s="6" t="s">
        <v>198</v>
      </c>
      <c r="I4" s="6"/>
      <c r="J4" s="6"/>
      <c r="K4" s="6" t="s">
        <v>42</v>
      </c>
      <c r="L4" s="6" t="s">
        <v>48</v>
      </c>
    </row>
    <row r="5" ht="42.75" customHeight="1" spans="1:12">
      <c r="A5" s="6"/>
      <c r="B5" s="6"/>
      <c r="C5" s="6"/>
      <c r="D5" s="6"/>
      <c r="E5" s="6" t="s">
        <v>39</v>
      </c>
      <c r="F5" s="6" t="s">
        <v>40</v>
      </c>
      <c r="G5" s="6" t="s">
        <v>41</v>
      </c>
      <c r="H5" s="6" t="s">
        <v>39</v>
      </c>
      <c r="I5" s="6" t="s">
        <v>40</v>
      </c>
      <c r="J5" s="6" t="s">
        <v>41</v>
      </c>
      <c r="K5" s="6"/>
      <c r="L5" s="6"/>
    </row>
    <row r="6" ht="28.5" customHeight="1" spans="1:12">
      <c r="A6" s="7" t="s">
        <v>199</v>
      </c>
      <c r="B6" s="7" t="s">
        <v>200</v>
      </c>
      <c r="C6" s="7" t="s">
        <v>1</v>
      </c>
      <c r="D6" s="8">
        <v>77</v>
      </c>
      <c r="E6" s="8">
        <v>77</v>
      </c>
      <c r="F6" s="8"/>
      <c r="G6" s="8"/>
      <c r="H6" s="8"/>
      <c r="I6" s="8"/>
      <c r="J6" s="8"/>
      <c r="K6" s="8"/>
      <c r="L6" s="8"/>
    </row>
    <row r="7" ht="28.5" customHeight="1" spans="1:12">
      <c r="A7" s="7"/>
      <c r="B7" s="7" t="s">
        <v>201</v>
      </c>
      <c r="C7" s="7" t="s">
        <v>1</v>
      </c>
      <c r="D7" s="8">
        <v>5.7</v>
      </c>
      <c r="E7" s="8">
        <v>5.7</v>
      </c>
      <c r="F7" s="8"/>
      <c r="G7" s="8"/>
      <c r="H7" s="8"/>
      <c r="I7" s="8"/>
      <c r="J7" s="8"/>
      <c r="K7" s="8"/>
      <c r="L7" s="8"/>
    </row>
    <row r="8" ht="28.5" customHeight="1" spans="1:12">
      <c r="A8" s="7"/>
      <c r="B8" s="7" t="s">
        <v>202</v>
      </c>
      <c r="C8" s="7" t="s">
        <v>1</v>
      </c>
      <c r="D8" s="8">
        <v>4</v>
      </c>
      <c r="E8" s="8">
        <v>4</v>
      </c>
      <c r="F8" s="8"/>
      <c r="G8" s="8"/>
      <c r="H8" s="8"/>
      <c r="I8" s="8"/>
      <c r="J8" s="8"/>
      <c r="K8" s="8"/>
      <c r="L8" s="8"/>
    </row>
    <row r="9" ht="28.5" customHeight="1" spans="1:12">
      <c r="A9" s="7"/>
      <c r="B9" s="7" t="s">
        <v>203</v>
      </c>
      <c r="C9" s="7" t="s">
        <v>1</v>
      </c>
      <c r="D9" s="8">
        <v>22</v>
      </c>
      <c r="E9" s="8">
        <v>22</v>
      </c>
      <c r="F9" s="8"/>
      <c r="G9" s="8"/>
      <c r="H9" s="8"/>
      <c r="I9" s="8"/>
      <c r="J9" s="8"/>
      <c r="K9" s="8"/>
      <c r="L9" s="8"/>
    </row>
    <row r="10" ht="28.5" customHeight="1" spans="1:12">
      <c r="A10" s="7" t="s">
        <v>204</v>
      </c>
      <c r="B10" s="7" t="s">
        <v>205</v>
      </c>
      <c r="C10" s="7" t="s">
        <v>1</v>
      </c>
      <c r="D10" s="8">
        <v>7</v>
      </c>
      <c r="E10" s="8">
        <v>7</v>
      </c>
      <c r="F10" s="8"/>
      <c r="G10" s="8"/>
      <c r="H10" s="8"/>
      <c r="I10" s="8"/>
      <c r="J10" s="8"/>
      <c r="K10" s="8"/>
      <c r="L10" s="8"/>
    </row>
    <row r="11" ht="25" customHeight="1" spans="1:12">
      <c r="A11" s="21" t="s">
        <v>206</v>
      </c>
      <c r="B11" s="21"/>
      <c r="C11" s="21"/>
      <c r="D11" s="22">
        <v>115.7</v>
      </c>
      <c r="E11" s="22">
        <v>115.7</v>
      </c>
      <c r="F11" s="22"/>
      <c r="G11" s="22"/>
      <c r="H11" s="22"/>
      <c r="I11" s="22"/>
      <c r="J11" s="22"/>
      <c r="K11" s="22"/>
      <c r="L11" s="22"/>
    </row>
    <row r="12" ht="24" customHeight="1" spans="1:12">
      <c r="A12" s="23" t="s">
        <v>199</v>
      </c>
      <c r="B12" s="23" t="s">
        <v>207</v>
      </c>
      <c r="C12" s="23" t="s">
        <v>208</v>
      </c>
      <c r="D12" s="24">
        <v>800</v>
      </c>
      <c r="E12" s="24">
        <v>800</v>
      </c>
      <c r="F12" s="24"/>
      <c r="G12" s="24"/>
      <c r="H12" s="24"/>
      <c r="I12" s="24"/>
      <c r="J12" s="24"/>
      <c r="K12" s="24"/>
      <c r="L12" s="24"/>
    </row>
    <row r="13" ht="24" customHeight="1" spans="1:12">
      <c r="A13" s="23"/>
      <c r="B13" s="23" t="s">
        <v>209</v>
      </c>
      <c r="C13" s="23" t="s">
        <v>208</v>
      </c>
      <c r="D13" s="24">
        <v>550</v>
      </c>
      <c r="E13" s="24">
        <v>550</v>
      </c>
      <c r="F13" s="24"/>
      <c r="G13" s="24"/>
      <c r="H13" s="24"/>
      <c r="I13" s="24"/>
      <c r="J13" s="24"/>
      <c r="K13" s="24"/>
      <c r="L13" s="24"/>
    </row>
    <row r="14" ht="24" customHeight="1" spans="1:12">
      <c r="A14" s="23"/>
      <c r="B14" s="23" t="s">
        <v>210</v>
      </c>
      <c r="C14" s="23" t="s">
        <v>208</v>
      </c>
      <c r="D14" s="24">
        <v>14000</v>
      </c>
      <c r="E14" s="24">
        <v>14000</v>
      </c>
      <c r="F14" s="24"/>
      <c r="G14" s="24"/>
      <c r="H14" s="24"/>
      <c r="I14" s="24"/>
      <c r="J14" s="24"/>
      <c r="K14" s="24"/>
      <c r="L14" s="24"/>
    </row>
    <row r="15" ht="24" customHeight="1" spans="1:12">
      <c r="A15" s="23"/>
      <c r="B15" s="23" t="s">
        <v>211</v>
      </c>
      <c r="C15" s="23" t="s">
        <v>208</v>
      </c>
      <c r="D15" s="24">
        <v>2433</v>
      </c>
      <c r="E15" s="24">
        <v>2433</v>
      </c>
      <c r="F15" s="24"/>
      <c r="G15" s="24"/>
      <c r="H15" s="24"/>
      <c r="I15" s="24"/>
      <c r="J15" s="24"/>
      <c r="K15" s="24"/>
      <c r="L15" s="24"/>
    </row>
    <row r="16" ht="24" customHeight="1" spans="1:12">
      <c r="A16" s="23"/>
      <c r="B16" s="23" t="s">
        <v>212</v>
      </c>
      <c r="C16" s="23" t="s">
        <v>208</v>
      </c>
      <c r="D16" s="24">
        <v>1936</v>
      </c>
      <c r="E16" s="24">
        <v>1936</v>
      </c>
      <c r="F16" s="24"/>
      <c r="G16" s="24"/>
      <c r="H16" s="24"/>
      <c r="I16" s="24"/>
      <c r="J16" s="24"/>
      <c r="K16" s="24"/>
      <c r="L16" s="24"/>
    </row>
    <row r="17" ht="24" customHeight="1" spans="1:12">
      <c r="A17" s="23"/>
      <c r="B17" s="23" t="s">
        <v>213</v>
      </c>
      <c r="C17" s="23" t="s">
        <v>208</v>
      </c>
      <c r="D17" s="24">
        <v>10</v>
      </c>
      <c r="E17" s="24">
        <v>10</v>
      </c>
      <c r="F17" s="24"/>
      <c r="G17" s="24"/>
      <c r="H17" s="24"/>
      <c r="I17" s="24"/>
      <c r="J17" s="24"/>
      <c r="K17" s="24"/>
      <c r="L17" s="24"/>
    </row>
    <row r="18" ht="24" customHeight="1" spans="1:12">
      <c r="A18" s="23"/>
      <c r="B18" s="23" t="s">
        <v>214</v>
      </c>
      <c r="C18" s="23" t="s">
        <v>208</v>
      </c>
      <c r="D18" s="24">
        <v>2490</v>
      </c>
      <c r="E18" s="24">
        <v>2490</v>
      </c>
      <c r="F18" s="24"/>
      <c r="G18" s="24"/>
      <c r="H18" s="24"/>
      <c r="I18" s="24"/>
      <c r="J18" s="24"/>
      <c r="K18" s="24"/>
      <c r="L18" s="24"/>
    </row>
    <row r="19" ht="24" customHeight="1" spans="1:12">
      <c r="A19" s="23"/>
      <c r="B19" s="23" t="s">
        <v>215</v>
      </c>
      <c r="C19" s="23" t="s">
        <v>208</v>
      </c>
      <c r="D19" s="24">
        <v>43</v>
      </c>
      <c r="E19" s="24">
        <v>43</v>
      </c>
      <c r="F19" s="24"/>
      <c r="G19" s="24"/>
      <c r="H19" s="24"/>
      <c r="I19" s="24"/>
      <c r="J19" s="24"/>
      <c r="K19" s="24"/>
      <c r="L19" s="24"/>
    </row>
    <row r="20" ht="24" customHeight="1" spans="1:12">
      <c r="A20" s="23"/>
      <c r="B20" s="23" t="s">
        <v>216</v>
      </c>
      <c r="C20" s="23" t="s">
        <v>208</v>
      </c>
      <c r="D20" s="24">
        <v>35</v>
      </c>
      <c r="E20" s="24">
        <v>35</v>
      </c>
      <c r="F20" s="24"/>
      <c r="G20" s="24"/>
      <c r="H20" s="24"/>
      <c r="I20" s="24"/>
      <c r="J20" s="24"/>
      <c r="K20" s="24"/>
      <c r="L20" s="24"/>
    </row>
    <row r="21" ht="24" customHeight="1" spans="1:12">
      <c r="A21" s="25" t="s">
        <v>217</v>
      </c>
      <c r="B21" s="26"/>
      <c r="C21" s="27"/>
      <c r="D21" s="28">
        <f>SUM(D12:D20)</f>
        <v>22297</v>
      </c>
      <c r="E21" s="28">
        <f>SUM(E12:E20)</f>
        <v>22297</v>
      </c>
      <c r="F21" s="27"/>
      <c r="G21" s="27"/>
      <c r="H21" s="27"/>
      <c r="I21" s="27"/>
      <c r="J21" s="27"/>
      <c r="K21" s="27"/>
      <c r="L21" s="27"/>
    </row>
    <row r="22" ht="24" customHeight="1" spans="1:12">
      <c r="A22" s="29" t="s">
        <v>218</v>
      </c>
      <c r="B22" s="29"/>
      <c r="C22" s="27"/>
      <c r="D22" s="28">
        <f>D21+D11</f>
        <v>22412.7</v>
      </c>
      <c r="E22" s="28">
        <f>E21+E11</f>
        <v>22412.7</v>
      </c>
      <c r="F22" s="27"/>
      <c r="G22" s="27"/>
      <c r="H22" s="27"/>
      <c r="I22" s="27"/>
      <c r="J22" s="27"/>
      <c r="K22" s="27"/>
      <c r="L22" s="27"/>
    </row>
  </sheetData>
  <mergeCells count="15">
    <mergeCell ref="A2:L2"/>
    <mergeCell ref="A3:E3"/>
    <mergeCell ref="E4:G4"/>
    <mergeCell ref="H4:J4"/>
    <mergeCell ref="A11:C11"/>
    <mergeCell ref="A21:B21"/>
    <mergeCell ref="A22:B22"/>
    <mergeCell ref="A4:A5"/>
    <mergeCell ref="A6:A9"/>
    <mergeCell ref="A12:A20"/>
    <mergeCell ref="B4:B5"/>
    <mergeCell ref="C4:C5"/>
    <mergeCell ref="D4:D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workbookViewId="0">
      <pane ySplit="4" topLeftCell="A56" activePane="bottomLeft" state="frozen"/>
      <selection/>
      <selection pane="bottomLeft" activeCell="O9" sqref="O9"/>
    </sheetView>
  </sheetViews>
  <sheetFormatPr defaultColWidth="9.78333333333333" defaultRowHeight="13.5"/>
  <cols>
    <col min="1" max="1" width="9.89166666666667" customWidth="1"/>
    <col min="2" max="2" width="13.3333333333333" customWidth="1"/>
    <col min="3" max="3" width="8.44166666666667" customWidth="1"/>
    <col min="4" max="4" width="9.44166666666667" customWidth="1"/>
    <col min="5" max="5" width="8.44166666666667" customWidth="1"/>
    <col min="6" max="6" width="14.5583333333333" customWidth="1"/>
    <col min="7" max="7" width="7.44166666666667" customWidth="1"/>
    <col min="8" max="8" width="7.33333333333333" customWidth="1"/>
    <col min="9" max="9" width="10.2166666666667" customWidth="1"/>
    <col min="10" max="10" width="8.55833333333333" customWidth="1"/>
    <col min="11" max="11" width="8.44166666666667" customWidth="1"/>
    <col min="12" max="12" width="8.10833333333333" customWidth="1"/>
    <col min="13" max="14" width="9.78333333333333" customWidth="1"/>
  </cols>
  <sheetData>
    <row r="1" ht="14.25" customHeight="1" spans="1:1">
      <c r="A1" s="2" t="s">
        <v>219</v>
      </c>
    </row>
    <row r="2" ht="28.5" customHeight="1" spans="1:13">
      <c r="A2" s="17" t="s">
        <v>220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8.5" customHeight="1" spans="1:13">
      <c r="A3" s="4" t="s">
        <v>9</v>
      </c>
      <c r="B3" s="4"/>
      <c r="C3" s="4"/>
      <c r="D3" s="4"/>
      <c r="E3" s="4"/>
      <c r="F3" s="4"/>
      <c r="M3" s="5" t="s">
        <v>10</v>
      </c>
    </row>
    <row r="4" ht="28.5" customHeight="1" spans="1:13">
      <c r="A4" s="6" t="s">
        <v>221</v>
      </c>
      <c r="B4" s="6" t="s">
        <v>195</v>
      </c>
      <c r="C4" s="6" t="s">
        <v>222</v>
      </c>
      <c r="D4" s="6" t="s">
        <v>223</v>
      </c>
      <c r="E4" s="6" t="s">
        <v>14</v>
      </c>
      <c r="F4" s="6" t="s">
        <v>224</v>
      </c>
      <c r="G4" s="6" t="s">
        <v>225</v>
      </c>
      <c r="H4" s="6" t="s">
        <v>226</v>
      </c>
      <c r="I4" s="6" t="s">
        <v>227</v>
      </c>
      <c r="J4" s="6" t="s">
        <v>228</v>
      </c>
      <c r="K4" s="6" t="s">
        <v>229</v>
      </c>
      <c r="L4" s="6" t="s">
        <v>230</v>
      </c>
      <c r="M4" s="6" t="s">
        <v>231</v>
      </c>
    </row>
    <row r="5" ht="28.5" customHeight="1" spans="1:13">
      <c r="A5" s="7" t="s">
        <v>1</v>
      </c>
      <c r="B5" s="7" t="s">
        <v>232</v>
      </c>
      <c r="C5" s="18">
        <v>10</v>
      </c>
      <c r="D5" s="7" t="s">
        <v>232</v>
      </c>
      <c r="E5" s="8">
        <v>116.26</v>
      </c>
      <c r="F5" s="19" t="s">
        <v>233</v>
      </c>
      <c r="G5" s="19" t="s">
        <v>234</v>
      </c>
      <c r="H5" s="19" t="s">
        <v>235</v>
      </c>
      <c r="I5" s="19" t="s">
        <v>236</v>
      </c>
      <c r="J5" s="19" t="s">
        <v>237</v>
      </c>
      <c r="K5" s="20">
        <v>100</v>
      </c>
      <c r="L5" s="8" t="s">
        <v>238</v>
      </c>
      <c r="M5" s="8">
        <v>22.5</v>
      </c>
    </row>
    <row r="6" ht="28.5" customHeight="1" spans="1:13">
      <c r="A6" s="7"/>
      <c r="B6" s="7"/>
      <c r="C6" s="18"/>
      <c r="D6" s="7"/>
      <c r="E6" s="8"/>
      <c r="F6" s="19"/>
      <c r="G6" s="19"/>
      <c r="H6" s="19"/>
      <c r="I6" s="19" t="s">
        <v>239</v>
      </c>
      <c r="J6" s="19" t="s">
        <v>240</v>
      </c>
      <c r="K6" s="20">
        <v>10</v>
      </c>
      <c r="L6" s="8" t="s">
        <v>241</v>
      </c>
      <c r="M6" s="8">
        <v>22.5</v>
      </c>
    </row>
    <row r="7" ht="28.5" customHeight="1" spans="1:13">
      <c r="A7" s="7"/>
      <c r="B7" s="7"/>
      <c r="C7" s="18"/>
      <c r="D7" s="7"/>
      <c r="E7" s="8"/>
      <c r="F7" s="19"/>
      <c r="G7" s="19"/>
      <c r="H7" s="19" t="s">
        <v>242</v>
      </c>
      <c r="I7" s="19" t="s">
        <v>243</v>
      </c>
      <c r="J7" s="19" t="s">
        <v>237</v>
      </c>
      <c r="K7" s="20">
        <v>100</v>
      </c>
      <c r="L7" s="8" t="s">
        <v>238</v>
      </c>
      <c r="M7" s="8">
        <v>22.5</v>
      </c>
    </row>
    <row r="8" ht="28.5" customHeight="1" spans="1:13">
      <c r="A8" s="7"/>
      <c r="B8" s="7"/>
      <c r="C8" s="18"/>
      <c r="D8" s="7"/>
      <c r="E8" s="8"/>
      <c r="F8" s="19"/>
      <c r="G8" s="19" t="s">
        <v>244</v>
      </c>
      <c r="H8" s="19" t="s">
        <v>245</v>
      </c>
      <c r="I8" s="19" t="s">
        <v>246</v>
      </c>
      <c r="J8" s="19" t="s">
        <v>240</v>
      </c>
      <c r="K8" s="20">
        <v>5</v>
      </c>
      <c r="L8" s="8" t="s">
        <v>238</v>
      </c>
      <c r="M8" s="8">
        <v>22.5</v>
      </c>
    </row>
    <row r="9" ht="28.5" customHeight="1" spans="1:13">
      <c r="A9" s="7"/>
      <c r="B9" s="7" t="s">
        <v>247</v>
      </c>
      <c r="C9" s="18">
        <v>10</v>
      </c>
      <c r="D9" s="7" t="s">
        <v>247</v>
      </c>
      <c r="E9" s="8">
        <v>9.7</v>
      </c>
      <c r="F9" s="19" t="s">
        <v>233</v>
      </c>
      <c r="G9" s="19" t="s">
        <v>234</v>
      </c>
      <c r="H9" s="19" t="s">
        <v>235</v>
      </c>
      <c r="I9" s="19" t="s">
        <v>236</v>
      </c>
      <c r="J9" s="19" t="s">
        <v>237</v>
      </c>
      <c r="K9" s="20">
        <v>100</v>
      </c>
      <c r="L9" s="8" t="s">
        <v>238</v>
      </c>
      <c r="M9" s="8">
        <v>22.5</v>
      </c>
    </row>
    <row r="10" ht="28.5" customHeight="1" spans="1:13">
      <c r="A10" s="7"/>
      <c r="B10" s="7"/>
      <c r="C10" s="18"/>
      <c r="D10" s="7"/>
      <c r="E10" s="8"/>
      <c r="F10" s="19"/>
      <c r="G10" s="19"/>
      <c r="H10" s="19"/>
      <c r="I10" s="19" t="s">
        <v>239</v>
      </c>
      <c r="J10" s="19" t="s">
        <v>240</v>
      </c>
      <c r="K10" s="20">
        <v>10</v>
      </c>
      <c r="L10" s="8" t="s">
        <v>241</v>
      </c>
      <c r="M10" s="8">
        <v>22.5</v>
      </c>
    </row>
    <row r="11" ht="28.5" customHeight="1" spans="1:13">
      <c r="A11" s="7"/>
      <c r="B11" s="7"/>
      <c r="C11" s="18"/>
      <c r="D11" s="7"/>
      <c r="E11" s="8"/>
      <c r="F11" s="19"/>
      <c r="G11" s="19"/>
      <c r="H11" s="19" t="s">
        <v>242</v>
      </c>
      <c r="I11" s="19" t="s">
        <v>243</v>
      </c>
      <c r="J11" s="19" t="s">
        <v>237</v>
      </c>
      <c r="K11" s="20">
        <v>100</v>
      </c>
      <c r="L11" s="8" t="s">
        <v>238</v>
      </c>
      <c r="M11" s="8">
        <v>22.5</v>
      </c>
    </row>
    <row r="12" ht="28.5" customHeight="1" spans="1:13">
      <c r="A12" s="7"/>
      <c r="B12" s="7"/>
      <c r="C12" s="18"/>
      <c r="D12" s="7"/>
      <c r="E12" s="8"/>
      <c r="F12" s="19"/>
      <c r="G12" s="19" t="s">
        <v>244</v>
      </c>
      <c r="H12" s="19" t="s">
        <v>245</v>
      </c>
      <c r="I12" s="19" t="s">
        <v>246</v>
      </c>
      <c r="J12" s="19" t="s">
        <v>240</v>
      </c>
      <c r="K12" s="20">
        <v>5</v>
      </c>
      <c r="L12" s="8" t="s">
        <v>238</v>
      </c>
      <c r="M12" s="8">
        <v>22.5</v>
      </c>
    </row>
    <row r="13" ht="28.5" customHeight="1" spans="1:13">
      <c r="A13" s="7"/>
      <c r="B13" s="7" t="s">
        <v>248</v>
      </c>
      <c r="C13" s="18">
        <v>10</v>
      </c>
      <c r="D13" s="7" t="s">
        <v>248</v>
      </c>
      <c r="E13" s="8">
        <v>27.82</v>
      </c>
      <c r="F13" s="19" t="s">
        <v>233</v>
      </c>
      <c r="G13" s="19" t="s">
        <v>234</v>
      </c>
      <c r="H13" s="19" t="s">
        <v>235</v>
      </c>
      <c r="I13" s="19" t="s">
        <v>236</v>
      </c>
      <c r="J13" s="19" t="s">
        <v>237</v>
      </c>
      <c r="K13" s="20">
        <v>100</v>
      </c>
      <c r="L13" s="8" t="s">
        <v>238</v>
      </c>
      <c r="M13" s="8">
        <v>22.5</v>
      </c>
    </row>
    <row r="14" ht="28.5" customHeight="1" spans="1:13">
      <c r="A14" s="7"/>
      <c r="B14" s="7"/>
      <c r="C14" s="18"/>
      <c r="D14" s="7"/>
      <c r="E14" s="8"/>
      <c r="F14" s="19"/>
      <c r="G14" s="19"/>
      <c r="H14" s="19"/>
      <c r="I14" s="19" t="s">
        <v>239</v>
      </c>
      <c r="J14" s="19" t="s">
        <v>240</v>
      </c>
      <c r="K14" s="20">
        <v>10</v>
      </c>
      <c r="L14" s="8" t="s">
        <v>241</v>
      </c>
      <c r="M14" s="8">
        <v>22.5</v>
      </c>
    </row>
    <row r="15" ht="28.5" customHeight="1" spans="1:13">
      <c r="A15" s="7"/>
      <c r="B15" s="7"/>
      <c r="C15" s="18"/>
      <c r="D15" s="7"/>
      <c r="E15" s="8"/>
      <c r="F15" s="19"/>
      <c r="G15" s="19"/>
      <c r="H15" s="19" t="s">
        <v>242</v>
      </c>
      <c r="I15" s="19" t="s">
        <v>243</v>
      </c>
      <c r="J15" s="19" t="s">
        <v>237</v>
      </c>
      <c r="K15" s="20">
        <v>100</v>
      </c>
      <c r="L15" s="8" t="s">
        <v>238</v>
      </c>
      <c r="M15" s="8">
        <v>22.5</v>
      </c>
    </row>
    <row r="16" ht="28.5" customHeight="1" spans="1:13">
      <c r="A16" s="7"/>
      <c r="B16" s="7"/>
      <c r="C16" s="18"/>
      <c r="D16" s="7"/>
      <c r="E16" s="8"/>
      <c r="F16" s="19"/>
      <c r="G16" s="19" t="s">
        <v>244</v>
      </c>
      <c r="H16" s="19" t="s">
        <v>245</v>
      </c>
      <c r="I16" s="19" t="s">
        <v>246</v>
      </c>
      <c r="J16" s="19" t="s">
        <v>240</v>
      </c>
      <c r="K16" s="20">
        <v>5</v>
      </c>
      <c r="L16" s="8" t="s">
        <v>238</v>
      </c>
      <c r="M16" s="8">
        <v>22.5</v>
      </c>
    </row>
    <row r="17" ht="28.5" customHeight="1" spans="1:13">
      <c r="A17" s="7"/>
      <c r="B17" s="7" t="s">
        <v>90</v>
      </c>
      <c r="C17" s="18">
        <v>10</v>
      </c>
      <c r="D17" s="7" t="s">
        <v>90</v>
      </c>
      <c r="E17" s="8">
        <v>14.14</v>
      </c>
      <c r="F17" s="19" t="s">
        <v>233</v>
      </c>
      <c r="G17" s="19" t="s">
        <v>234</v>
      </c>
      <c r="H17" s="19" t="s">
        <v>235</v>
      </c>
      <c r="I17" s="19" t="s">
        <v>236</v>
      </c>
      <c r="J17" s="19" t="s">
        <v>237</v>
      </c>
      <c r="K17" s="20">
        <v>100</v>
      </c>
      <c r="L17" s="8" t="s">
        <v>238</v>
      </c>
      <c r="M17" s="8">
        <v>22.5</v>
      </c>
    </row>
    <row r="18" ht="28.5" customHeight="1" spans="1:13">
      <c r="A18" s="7"/>
      <c r="B18" s="7"/>
      <c r="C18" s="18"/>
      <c r="D18" s="7"/>
      <c r="E18" s="8"/>
      <c r="F18" s="19"/>
      <c r="G18" s="19"/>
      <c r="H18" s="19"/>
      <c r="I18" s="19" t="s">
        <v>239</v>
      </c>
      <c r="J18" s="19" t="s">
        <v>240</v>
      </c>
      <c r="K18" s="20">
        <v>10</v>
      </c>
      <c r="L18" s="8" t="s">
        <v>241</v>
      </c>
      <c r="M18" s="8">
        <v>22.5</v>
      </c>
    </row>
    <row r="19" ht="28.5" customHeight="1" spans="1:13">
      <c r="A19" s="7"/>
      <c r="B19" s="7"/>
      <c r="C19" s="18"/>
      <c r="D19" s="7"/>
      <c r="E19" s="8"/>
      <c r="F19" s="19"/>
      <c r="G19" s="19"/>
      <c r="H19" s="19" t="s">
        <v>242</v>
      </c>
      <c r="I19" s="19" t="s">
        <v>243</v>
      </c>
      <c r="J19" s="19" t="s">
        <v>237</v>
      </c>
      <c r="K19" s="20">
        <v>100</v>
      </c>
      <c r="L19" s="8" t="s">
        <v>238</v>
      </c>
      <c r="M19" s="8">
        <v>22.5</v>
      </c>
    </row>
    <row r="20" ht="28.5" customHeight="1" spans="1:13">
      <c r="A20" s="7"/>
      <c r="B20" s="7"/>
      <c r="C20" s="18"/>
      <c r="D20" s="7"/>
      <c r="E20" s="8"/>
      <c r="F20" s="19"/>
      <c r="G20" s="19" t="s">
        <v>244</v>
      </c>
      <c r="H20" s="19" t="s">
        <v>245</v>
      </c>
      <c r="I20" s="19" t="s">
        <v>246</v>
      </c>
      <c r="J20" s="19" t="s">
        <v>240</v>
      </c>
      <c r="K20" s="20">
        <v>5</v>
      </c>
      <c r="L20" s="8" t="s">
        <v>238</v>
      </c>
      <c r="M20" s="8">
        <v>22.5</v>
      </c>
    </row>
    <row r="21" ht="28.5" customHeight="1" spans="1:13">
      <c r="A21" s="7"/>
      <c r="B21" s="7" t="s">
        <v>170</v>
      </c>
      <c r="C21" s="18">
        <v>10</v>
      </c>
      <c r="D21" s="7" t="s">
        <v>170</v>
      </c>
      <c r="E21" s="8">
        <v>25.34</v>
      </c>
      <c r="F21" s="19" t="s">
        <v>233</v>
      </c>
      <c r="G21" s="19" t="s">
        <v>234</v>
      </c>
      <c r="H21" s="19" t="s">
        <v>235</v>
      </c>
      <c r="I21" s="19" t="s">
        <v>236</v>
      </c>
      <c r="J21" s="19" t="s">
        <v>237</v>
      </c>
      <c r="K21" s="20">
        <v>100</v>
      </c>
      <c r="L21" s="8" t="s">
        <v>238</v>
      </c>
      <c r="M21" s="8">
        <v>22.5</v>
      </c>
    </row>
    <row r="22" ht="28.5" customHeight="1" spans="1:13">
      <c r="A22" s="7"/>
      <c r="B22" s="7"/>
      <c r="C22" s="18"/>
      <c r="D22" s="7"/>
      <c r="E22" s="8"/>
      <c r="F22" s="19"/>
      <c r="G22" s="19"/>
      <c r="H22" s="19"/>
      <c r="I22" s="19" t="s">
        <v>239</v>
      </c>
      <c r="J22" s="19" t="s">
        <v>240</v>
      </c>
      <c r="K22" s="20">
        <v>10</v>
      </c>
      <c r="L22" s="8" t="s">
        <v>241</v>
      </c>
      <c r="M22" s="8">
        <v>22.5</v>
      </c>
    </row>
    <row r="23" ht="28.5" customHeight="1" spans="1:13">
      <c r="A23" s="7"/>
      <c r="B23" s="7"/>
      <c r="C23" s="18"/>
      <c r="D23" s="7"/>
      <c r="E23" s="8"/>
      <c r="F23" s="19"/>
      <c r="G23" s="19"/>
      <c r="H23" s="19" t="s">
        <v>242</v>
      </c>
      <c r="I23" s="19" t="s">
        <v>243</v>
      </c>
      <c r="J23" s="19" t="s">
        <v>237</v>
      </c>
      <c r="K23" s="20">
        <v>100</v>
      </c>
      <c r="L23" s="8" t="s">
        <v>238</v>
      </c>
      <c r="M23" s="8">
        <v>22.5</v>
      </c>
    </row>
    <row r="24" ht="28.5" customHeight="1" spans="1:13">
      <c r="A24" s="7"/>
      <c r="B24" s="7"/>
      <c r="C24" s="18"/>
      <c r="D24" s="7"/>
      <c r="E24" s="8"/>
      <c r="F24" s="19"/>
      <c r="G24" s="19" t="s">
        <v>244</v>
      </c>
      <c r="H24" s="19" t="s">
        <v>245</v>
      </c>
      <c r="I24" s="19" t="s">
        <v>246</v>
      </c>
      <c r="J24" s="19" t="s">
        <v>240</v>
      </c>
      <c r="K24" s="20">
        <v>5</v>
      </c>
      <c r="L24" s="8" t="s">
        <v>238</v>
      </c>
      <c r="M24" s="8">
        <v>22.5</v>
      </c>
    </row>
    <row r="25" ht="28.5" customHeight="1" spans="1:13">
      <c r="A25" s="7"/>
      <c r="B25" s="7" t="s">
        <v>249</v>
      </c>
      <c r="C25" s="18">
        <v>10</v>
      </c>
      <c r="D25" s="7" t="s">
        <v>250</v>
      </c>
      <c r="E25" s="8">
        <v>0.07</v>
      </c>
      <c r="F25" s="19" t="s">
        <v>233</v>
      </c>
      <c r="G25" s="19" t="s">
        <v>234</v>
      </c>
      <c r="H25" s="19" t="s">
        <v>235</v>
      </c>
      <c r="I25" s="19" t="s">
        <v>236</v>
      </c>
      <c r="J25" s="19" t="s">
        <v>237</v>
      </c>
      <c r="K25" s="20">
        <v>100</v>
      </c>
      <c r="L25" s="8" t="s">
        <v>238</v>
      </c>
      <c r="M25" s="8">
        <v>22.5</v>
      </c>
    </row>
    <row r="26" ht="28.5" customHeight="1" spans="1:13">
      <c r="A26" s="7"/>
      <c r="B26" s="7"/>
      <c r="C26" s="18"/>
      <c r="D26" s="7"/>
      <c r="E26" s="8"/>
      <c r="F26" s="19"/>
      <c r="G26" s="19"/>
      <c r="H26" s="19"/>
      <c r="I26" s="19" t="s">
        <v>239</v>
      </c>
      <c r="J26" s="19" t="s">
        <v>240</v>
      </c>
      <c r="K26" s="20">
        <v>10</v>
      </c>
      <c r="L26" s="8" t="s">
        <v>241</v>
      </c>
      <c r="M26" s="8">
        <v>22.5</v>
      </c>
    </row>
    <row r="27" ht="28.5" customHeight="1" spans="1:13">
      <c r="A27" s="7"/>
      <c r="B27" s="7"/>
      <c r="C27" s="18"/>
      <c r="D27" s="7"/>
      <c r="E27" s="8"/>
      <c r="F27" s="19"/>
      <c r="G27" s="19"/>
      <c r="H27" s="19" t="s">
        <v>242</v>
      </c>
      <c r="I27" s="19" t="s">
        <v>243</v>
      </c>
      <c r="J27" s="19" t="s">
        <v>237</v>
      </c>
      <c r="K27" s="20">
        <v>100</v>
      </c>
      <c r="L27" s="8" t="s">
        <v>238</v>
      </c>
      <c r="M27" s="8">
        <v>22.5</v>
      </c>
    </row>
    <row r="28" ht="28.5" customHeight="1" spans="1:13">
      <c r="A28" s="7"/>
      <c r="B28" s="7"/>
      <c r="C28" s="18"/>
      <c r="D28" s="7"/>
      <c r="E28" s="8"/>
      <c r="F28" s="19"/>
      <c r="G28" s="19" t="s">
        <v>244</v>
      </c>
      <c r="H28" s="19" t="s">
        <v>245</v>
      </c>
      <c r="I28" s="19" t="s">
        <v>246</v>
      </c>
      <c r="J28" s="19" t="s">
        <v>240</v>
      </c>
      <c r="K28" s="20">
        <v>5</v>
      </c>
      <c r="L28" s="8" t="s">
        <v>238</v>
      </c>
      <c r="M28" s="8">
        <v>22.5</v>
      </c>
    </row>
    <row r="29" ht="28.5" customHeight="1" spans="1:13">
      <c r="A29" s="7"/>
      <c r="B29" s="7" t="s">
        <v>251</v>
      </c>
      <c r="C29" s="18">
        <v>10</v>
      </c>
      <c r="D29" s="7" t="s">
        <v>251</v>
      </c>
      <c r="E29" s="8">
        <v>0.02</v>
      </c>
      <c r="F29" s="19" t="s">
        <v>233</v>
      </c>
      <c r="G29" s="19" t="s">
        <v>234</v>
      </c>
      <c r="H29" s="19" t="s">
        <v>235</v>
      </c>
      <c r="I29" s="19" t="s">
        <v>236</v>
      </c>
      <c r="J29" s="19" t="s">
        <v>237</v>
      </c>
      <c r="K29" s="20">
        <v>100</v>
      </c>
      <c r="L29" s="8" t="s">
        <v>238</v>
      </c>
      <c r="M29" s="8">
        <v>22.5</v>
      </c>
    </row>
    <row r="30" ht="28.5" customHeight="1" spans="1:13">
      <c r="A30" s="7"/>
      <c r="B30" s="7"/>
      <c r="C30" s="18"/>
      <c r="D30" s="7"/>
      <c r="E30" s="8"/>
      <c r="F30" s="19"/>
      <c r="G30" s="19"/>
      <c r="H30" s="19"/>
      <c r="I30" s="19" t="s">
        <v>239</v>
      </c>
      <c r="J30" s="19" t="s">
        <v>240</v>
      </c>
      <c r="K30" s="20">
        <v>10</v>
      </c>
      <c r="L30" s="8" t="s">
        <v>241</v>
      </c>
      <c r="M30" s="8">
        <v>22.5</v>
      </c>
    </row>
    <row r="31" ht="28.5" customHeight="1" spans="1:13">
      <c r="A31" s="7"/>
      <c r="B31" s="7"/>
      <c r="C31" s="18"/>
      <c r="D31" s="7"/>
      <c r="E31" s="8"/>
      <c r="F31" s="19"/>
      <c r="G31" s="19"/>
      <c r="H31" s="19" t="s">
        <v>242</v>
      </c>
      <c r="I31" s="19" t="s">
        <v>243</v>
      </c>
      <c r="J31" s="19" t="s">
        <v>237</v>
      </c>
      <c r="K31" s="20">
        <v>100</v>
      </c>
      <c r="L31" s="8" t="s">
        <v>238</v>
      </c>
      <c r="M31" s="8">
        <v>22.5</v>
      </c>
    </row>
    <row r="32" ht="28.5" customHeight="1" spans="1:13">
      <c r="A32" s="7"/>
      <c r="B32" s="7"/>
      <c r="C32" s="18"/>
      <c r="D32" s="7"/>
      <c r="E32" s="8"/>
      <c r="F32" s="19"/>
      <c r="G32" s="19" t="s">
        <v>244</v>
      </c>
      <c r="H32" s="19" t="s">
        <v>245</v>
      </c>
      <c r="I32" s="19" t="s">
        <v>246</v>
      </c>
      <c r="J32" s="19" t="s">
        <v>240</v>
      </c>
      <c r="K32" s="20">
        <v>5</v>
      </c>
      <c r="L32" s="8" t="s">
        <v>238</v>
      </c>
      <c r="M32" s="8">
        <v>22.5</v>
      </c>
    </row>
    <row r="33" ht="28.5" customHeight="1" spans="1:13">
      <c r="A33" s="7"/>
      <c r="B33" s="7" t="s">
        <v>252</v>
      </c>
      <c r="C33" s="18">
        <v>10</v>
      </c>
      <c r="D33" s="7" t="s">
        <v>253</v>
      </c>
      <c r="E33" s="8">
        <v>7.64</v>
      </c>
      <c r="F33" s="19" t="s">
        <v>233</v>
      </c>
      <c r="G33" s="19" t="s">
        <v>234</v>
      </c>
      <c r="H33" s="19" t="s">
        <v>235</v>
      </c>
      <c r="I33" s="19" t="s">
        <v>236</v>
      </c>
      <c r="J33" s="19" t="s">
        <v>237</v>
      </c>
      <c r="K33" s="20">
        <v>100</v>
      </c>
      <c r="L33" s="8" t="s">
        <v>238</v>
      </c>
      <c r="M33" s="8">
        <v>22.5</v>
      </c>
    </row>
    <row r="34" ht="28.5" customHeight="1" spans="1:13">
      <c r="A34" s="7"/>
      <c r="B34" s="7"/>
      <c r="C34" s="18"/>
      <c r="D34" s="7"/>
      <c r="E34" s="8"/>
      <c r="F34" s="19"/>
      <c r="G34" s="19"/>
      <c r="H34" s="19"/>
      <c r="I34" s="19" t="s">
        <v>239</v>
      </c>
      <c r="J34" s="19" t="s">
        <v>240</v>
      </c>
      <c r="K34" s="20">
        <v>10</v>
      </c>
      <c r="L34" s="8" t="s">
        <v>241</v>
      </c>
      <c r="M34" s="8">
        <v>22.5</v>
      </c>
    </row>
    <row r="35" ht="28.5" customHeight="1" spans="1:13">
      <c r="A35" s="7"/>
      <c r="B35" s="7"/>
      <c r="C35" s="18"/>
      <c r="D35" s="7"/>
      <c r="E35" s="8"/>
      <c r="F35" s="19"/>
      <c r="G35" s="19"/>
      <c r="H35" s="19" t="s">
        <v>242</v>
      </c>
      <c r="I35" s="19" t="s">
        <v>243</v>
      </c>
      <c r="J35" s="19" t="s">
        <v>237</v>
      </c>
      <c r="K35" s="20">
        <v>100</v>
      </c>
      <c r="L35" s="8" t="s">
        <v>238</v>
      </c>
      <c r="M35" s="8">
        <v>22.5</v>
      </c>
    </row>
    <row r="36" ht="28.5" customHeight="1" spans="1:13">
      <c r="A36" s="7"/>
      <c r="B36" s="7"/>
      <c r="C36" s="18"/>
      <c r="D36" s="7"/>
      <c r="E36" s="8"/>
      <c r="F36" s="19"/>
      <c r="G36" s="19" t="s">
        <v>244</v>
      </c>
      <c r="H36" s="19" t="s">
        <v>245</v>
      </c>
      <c r="I36" s="19" t="s">
        <v>246</v>
      </c>
      <c r="J36" s="19" t="s">
        <v>240</v>
      </c>
      <c r="K36" s="20">
        <v>5</v>
      </c>
      <c r="L36" s="8" t="s">
        <v>238</v>
      </c>
      <c r="M36" s="8">
        <v>22.5</v>
      </c>
    </row>
    <row r="37" ht="28.5" customHeight="1" spans="1:13">
      <c r="A37" s="7"/>
      <c r="B37" s="7" t="s">
        <v>254</v>
      </c>
      <c r="C37" s="18">
        <v>10</v>
      </c>
      <c r="D37" s="7" t="s">
        <v>253</v>
      </c>
      <c r="E37" s="8">
        <v>0.03</v>
      </c>
      <c r="F37" s="19" t="s">
        <v>233</v>
      </c>
      <c r="G37" s="19" t="s">
        <v>234</v>
      </c>
      <c r="H37" s="19" t="s">
        <v>235</v>
      </c>
      <c r="I37" s="19" t="s">
        <v>236</v>
      </c>
      <c r="J37" s="19" t="s">
        <v>237</v>
      </c>
      <c r="K37" s="20">
        <v>100</v>
      </c>
      <c r="L37" s="8" t="s">
        <v>238</v>
      </c>
      <c r="M37" s="8">
        <v>22.5</v>
      </c>
    </row>
    <row r="38" ht="28.5" customHeight="1" spans="1:13">
      <c r="A38" s="7"/>
      <c r="B38" s="7"/>
      <c r="C38" s="18"/>
      <c r="D38" s="7"/>
      <c r="E38" s="8"/>
      <c r="F38" s="19"/>
      <c r="G38" s="19"/>
      <c r="H38" s="19"/>
      <c r="I38" s="19" t="s">
        <v>239</v>
      </c>
      <c r="J38" s="19" t="s">
        <v>240</v>
      </c>
      <c r="K38" s="20">
        <v>10</v>
      </c>
      <c r="L38" s="8" t="s">
        <v>241</v>
      </c>
      <c r="M38" s="8">
        <v>22.5</v>
      </c>
    </row>
    <row r="39" ht="28.5" customHeight="1" spans="1:13">
      <c r="A39" s="7"/>
      <c r="B39" s="7"/>
      <c r="C39" s="18"/>
      <c r="D39" s="7"/>
      <c r="E39" s="8"/>
      <c r="F39" s="19"/>
      <c r="G39" s="19"/>
      <c r="H39" s="19" t="s">
        <v>242</v>
      </c>
      <c r="I39" s="19" t="s">
        <v>243</v>
      </c>
      <c r="J39" s="19" t="s">
        <v>237</v>
      </c>
      <c r="K39" s="20">
        <v>100</v>
      </c>
      <c r="L39" s="8" t="s">
        <v>238</v>
      </c>
      <c r="M39" s="8">
        <v>22.5</v>
      </c>
    </row>
    <row r="40" ht="28.5" customHeight="1" spans="1:13">
      <c r="A40" s="7"/>
      <c r="B40" s="7"/>
      <c r="C40" s="18"/>
      <c r="D40" s="7"/>
      <c r="E40" s="8"/>
      <c r="F40" s="19"/>
      <c r="G40" s="19" t="s">
        <v>244</v>
      </c>
      <c r="H40" s="19" t="s">
        <v>245</v>
      </c>
      <c r="I40" s="19" t="s">
        <v>246</v>
      </c>
      <c r="J40" s="19" t="s">
        <v>240</v>
      </c>
      <c r="K40" s="20">
        <v>5</v>
      </c>
      <c r="L40" s="8" t="s">
        <v>238</v>
      </c>
      <c r="M40" s="8">
        <v>22.5</v>
      </c>
    </row>
    <row r="41" ht="28.5" customHeight="1" spans="1:13">
      <c r="A41" s="7"/>
      <c r="B41" s="7" t="s">
        <v>255</v>
      </c>
      <c r="C41" s="18">
        <v>10</v>
      </c>
      <c r="D41" s="7" t="s">
        <v>255</v>
      </c>
      <c r="E41" s="8">
        <v>3.69</v>
      </c>
      <c r="F41" s="19" t="s">
        <v>256</v>
      </c>
      <c r="G41" s="19" t="s">
        <v>234</v>
      </c>
      <c r="H41" s="19" t="s">
        <v>235</v>
      </c>
      <c r="I41" s="19" t="s">
        <v>239</v>
      </c>
      <c r="J41" s="19" t="s">
        <v>240</v>
      </c>
      <c r="K41" s="20">
        <v>10</v>
      </c>
      <c r="L41" s="8" t="s">
        <v>241</v>
      </c>
      <c r="M41" s="8">
        <v>22.5</v>
      </c>
    </row>
    <row r="42" ht="33.9" customHeight="1" spans="1:13">
      <c r="A42" s="7"/>
      <c r="B42" s="7"/>
      <c r="C42" s="18"/>
      <c r="D42" s="7"/>
      <c r="E42" s="8"/>
      <c r="F42" s="19"/>
      <c r="G42" s="19"/>
      <c r="H42" s="19" t="s">
        <v>257</v>
      </c>
      <c r="I42" s="19" t="s">
        <v>258</v>
      </c>
      <c r="J42" s="19" t="s">
        <v>240</v>
      </c>
      <c r="K42" s="20">
        <v>5</v>
      </c>
      <c r="L42" s="8" t="s">
        <v>238</v>
      </c>
      <c r="M42" s="8">
        <v>22.5</v>
      </c>
    </row>
    <row r="43" ht="45.15" customHeight="1" spans="1:13">
      <c r="A43" s="7"/>
      <c r="B43" s="7"/>
      <c r="C43" s="18"/>
      <c r="D43" s="7"/>
      <c r="E43" s="8"/>
      <c r="F43" s="19"/>
      <c r="G43" s="19" t="s">
        <v>244</v>
      </c>
      <c r="H43" s="19" t="s">
        <v>245</v>
      </c>
      <c r="I43" s="19" t="s">
        <v>259</v>
      </c>
      <c r="J43" s="19" t="s">
        <v>240</v>
      </c>
      <c r="K43" s="20">
        <v>100</v>
      </c>
      <c r="L43" s="8" t="s">
        <v>238</v>
      </c>
      <c r="M43" s="8">
        <v>22.5</v>
      </c>
    </row>
    <row r="44" ht="28.5" customHeight="1" spans="1:13">
      <c r="A44" s="7"/>
      <c r="B44" s="7"/>
      <c r="C44" s="18"/>
      <c r="D44" s="7"/>
      <c r="E44" s="8"/>
      <c r="F44" s="19"/>
      <c r="G44" s="19"/>
      <c r="H44" s="19"/>
      <c r="I44" s="19" t="s">
        <v>260</v>
      </c>
      <c r="J44" s="19" t="s">
        <v>237</v>
      </c>
      <c r="K44" s="20">
        <v>100</v>
      </c>
      <c r="L44" s="8" t="s">
        <v>238</v>
      </c>
      <c r="M44" s="8">
        <v>22.5</v>
      </c>
    </row>
    <row r="45" ht="28.5" customHeight="1" spans="1:13">
      <c r="A45" s="7"/>
      <c r="B45" s="7" t="s">
        <v>163</v>
      </c>
      <c r="C45" s="18">
        <v>10</v>
      </c>
      <c r="D45" s="7" t="s">
        <v>163</v>
      </c>
      <c r="E45" s="8">
        <v>0.13</v>
      </c>
      <c r="F45" s="19" t="s">
        <v>256</v>
      </c>
      <c r="G45" s="19" t="s">
        <v>234</v>
      </c>
      <c r="H45" s="19" t="s">
        <v>235</v>
      </c>
      <c r="I45" s="19" t="s">
        <v>239</v>
      </c>
      <c r="J45" s="19" t="s">
        <v>240</v>
      </c>
      <c r="K45" s="20">
        <v>10</v>
      </c>
      <c r="L45" s="8" t="s">
        <v>241</v>
      </c>
      <c r="M45" s="8">
        <v>22.5</v>
      </c>
    </row>
    <row r="46" ht="33.9" customHeight="1" spans="1:13">
      <c r="A46" s="7"/>
      <c r="B46" s="7"/>
      <c r="C46" s="18"/>
      <c r="D46" s="7"/>
      <c r="E46" s="8"/>
      <c r="F46" s="19"/>
      <c r="G46" s="19"/>
      <c r="H46" s="19" t="s">
        <v>257</v>
      </c>
      <c r="I46" s="19" t="s">
        <v>258</v>
      </c>
      <c r="J46" s="19" t="s">
        <v>240</v>
      </c>
      <c r="K46" s="20">
        <v>5</v>
      </c>
      <c r="L46" s="8" t="s">
        <v>238</v>
      </c>
      <c r="M46" s="8">
        <v>22.5</v>
      </c>
    </row>
    <row r="47" ht="45.15" customHeight="1" spans="1:13">
      <c r="A47" s="7"/>
      <c r="B47" s="7"/>
      <c r="C47" s="18"/>
      <c r="D47" s="7"/>
      <c r="E47" s="8"/>
      <c r="F47" s="19"/>
      <c r="G47" s="19" t="s">
        <v>244</v>
      </c>
      <c r="H47" s="19" t="s">
        <v>245</v>
      </c>
      <c r="I47" s="19" t="s">
        <v>259</v>
      </c>
      <c r="J47" s="19" t="s">
        <v>240</v>
      </c>
      <c r="K47" s="20">
        <v>100</v>
      </c>
      <c r="L47" s="8" t="s">
        <v>238</v>
      </c>
      <c r="M47" s="8">
        <v>22.5</v>
      </c>
    </row>
    <row r="48" ht="28.5" customHeight="1" spans="1:13">
      <c r="A48" s="7"/>
      <c r="B48" s="7"/>
      <c r="C48" s="18"/>
      <c r="D48" s="7"/>
      <c r="E48" s="8"/>
      <c r="F48" s="19"/>
      <c r="G48" s="19"/>
      <c r="H48" s="19"/>
      <c r="I48" s="19" t="s">
        <v>260</v>
      </c>
      <c r="J48" s="19" t="s">
        <v>237</v>
      </c>
      <c r="K48" s="20">
        <v>100</v>
      </c>
      <c r="L48" s="8" t="s">
        <v>238</v>
      </c>
      <c r="M48" s="8">
        <v>22.5</v>
      </c>
    </row>
    <row r="49" ht="28.5" customHeight="1" spans="1:13">
      <c r="A49" s="7"/>
      <c r="B49" s="7" t="s">
        <v>161</v>
      </c>
      <c r="C49" s="18">
        <v>10</v>
      </c>
      <c r="D49" s="7" t="s">
        <v>161</v>
      </c>
      <c r="E49" s="8">
        <v>1.16</v>
      </c>
      <c r="F49" s="19" t="s">
        <v>256</v>
      </c>
      <c r="G49" s="19" t="s">
        <v>234</v>
      </c>
      <c r="H49" s="19" t="s">
        <v>235</v>
      </c>
      <c r="I49" s="19" t="s">
        <v>239</v>
      </c>
      <c r="J49" s="19" t="s">
        <v>240</v>
      </c>
      <c r="K49" s="20">
        <v>10</v>
      </c>
      <c r="L49" s="8" t="s">
        <v>241</v>
      </c>
      <c r="M49" s="8">
        <v>22.5</v>
      </c>
    </row>
    <row r="50" ht="33.9" customHeight="1" spans="1:13">
      <c r="A50" s="7"/>
      <c r="B50" s="7"/>
      <c r="C50" s="18"/>
      <c r="D50" s="7"/>
      <c r="E50" s="8"/>
      <c r="F50" s="19"/>
      <c r="G50" s="19"/>
      <c r="H50" s="19" t="s">
        <v>257</v>
      </c>
      <c r="I50" s="19" t="s">
        <v>258</v>
      </c>
      <c r="J50" s="19" t="s">
        <v>240</v>
      </c>
      <c r="K50" s="20">
        <v>5</v>
      </c>
      <c r="L50" s="8" t="s">
        <v>238</v>
      </c>
      <c r="M50" s="8">
        <v>22.5</v>
      </c>
    </row>
    <row r="51" ht="45.15" customHeight="1" spans="1:13">
      <c r="A51" s="7"/>
      <c r="B51" s="7"/>
      <c r="C51" s="18"/>
      <c r="D51" s="7"/>
      <c r="E51" s="8"/>
      <c r="F51" s="19"/>
      <c r="G51" s="19" t="s">
        <v>244</v>
      </c>
      <c r="H51" s="19" t="s">
        <v>245</v>
      </c>
      <c r="I51" s="19" t="s">
        <v>259</v>
      </c>
      <c r="J51" s="19" t="s">
        <v>240</v>
      </c>
      <c r="K51" s="20">
        <v>100</v>
      </c>
      <c r="L51" s="8" t="s">
        <v>238</v>
      </c>
      <c r="M51" s="8">
        <v>22.5</v>
      </c>
    </row>
    <row r="52" ht="28.5" customHeight="1" spans="1:13">
      <c r="A52" s="7"/>
      <c r="B52" s="7"/>
      <c r="C52" s="18"/>
      <c r="D52" s="7"/>
      <c r="E52" s="8"/>
      <c r="F52" s="19"/>
      <c r="G52" s="19"/>
      <c r="H52" s="19"/>
      <c r="I52" s="19" t="s">
        <v>260</v>
      </c>
      <c r="J52" s="19" t="s">
        <v>237</v>
      </c>
      <c r="K52" s="20">
        <v>100</v>
      </c>
      <c r="L52" s="8" t="s">
        <v>238</v>
      </c>
      <c r="M52" s="8">
        <v>22.5</v>
      </c>
    </row>
    <row r="53" ht="28.5" customHeight="1" spans="1:13">
      <c r="A53" s="7"/>
      <c r="B53" s="7" t="s">
        <v>261</v>
      </c>
      <c r="C53" s="18">
        <v>10</v>
      </c>
      <c r="D53" s="7" t="s">
        <v>261</v>
      </c>
      <c r="E53" s="8">
        <v>5.4</v>
      </c>
      <c r="F53" s="19" t="s">
        <v>256</v>
      </c>
      <c r="G53" s="19" t="s">
        <v>234</v>
      </c>
      <c r="H53" s="19" t="s">
        <v>235</v>
      </c>
      <c r="I53" s="19" t="s">
        <v>239</v>
      </c>
      <c r="J53" s="19" t="s">
        <v>240</v>
      </c>
      <c r="K53" s="20">
        <v>10</v>
      </c>
      <c r="L53" s="8" t="s">
        <v>241</v>
      </c>
      <c r="M53" s="8">
        <v>22.5</v>
      </c>
    </row>
    <row r="54" ht="33.9" customHeight="1" spans="1:13">
      <c r="A54" s="7"/>
      <c r="B54" s="7"/>
      <c r="C54" s="18"/>
      <c r="D54" s="7"/>
      <c r="E54" s="8"/>
      <c r="F54" s="19"/>
      <c r="G54" s="19"/>
      <c r="H54" s="19" t="s">
        <v>257</v>
      </c>
      <c r="I54" s="19" t="s">
        <v>258</v>
      </c>
      <c r="J54" s="19" t="s">
        <v>240</v>
      </c>
      <c r="K54" s="20">
        <v>5</v>
      </c>
      <c r="L54" s="8" t="s">
        <v>238</v>
      </c>
      <c r="M54" s="8">
        <v>22.5</v>
      </c>
    </row>
    <row r="55" ht="45.15" customHeight="1" spans="1:13">
      <c r="A55" s="7"/>
      <c r="B55" s="7"/>
      <c r="C55" s="18"/>
      <c r="D55" s="7"/>
      <c r="E55" s="8"/>
      <c r="F55" s="19"/>
      <c r="G55" s="19" t="s">
        <v>244</v>
      </c>
      <c r="H55" s="19" t="s">
        <v>245</v>
      </c>
      <c r="I55" s="19" t="s">
        <v>259</v>
      </c>
      <c r="J55" s="19" t="s">
        <v>240</v>
      </c>
      <c r="K55" s="20">
        <v>100</v>
      </c>
      <c r="L55" s="8" t="s">
        <v>238</v>
      </c>
      <c r="M55" s="8">
        <v>22.5</v>
      </c>
    </row>
    <row r="56" ht="28.5" customHeight="1" spans="1:13">
      <c r="A56" s="7"/>
      <c r="B56" s="7"/>
      <c r="C56" s="18"/>
      <c r="D56" s="7"/>
      <c r="E56" s="8"/>
      <c r="F56" s="19"/>
      <c r="G56" s="19"/>
      <c r="H56" s="19"/>
      <c r="I56" s="19" t="s">
        <v>260</v>
      </c>
      <c r="J56" s="19" t="s">
        <v>237</v>
      </c>
      <c r="K56" s="20">
        <v>100</v>
      </c>
      <c r="L56" s="8" t="s">
        <v>238</v>
      </c>
      <c r="M56" s="8">
        <v>22.5</v>
      </c>
    </row>
    <row r="57" ht="28.5" customHeight="1" spans="1:13">
      <c r="A57" s="7"/>
      <c r="B57" s="7" t="s">
        <v>205</v>
      </c>
      <c r="C57" s="18">
        <v>10</v>
      </c>
      <c r="D57" s="7" t="s">
        <v>204</v>
      </c>
      <c r="E57" s="8">
        <v>7</v>
      </c>
      <c r="F57" s="19" t="s">
        <v>262</v>
      </c>
      <c r="G57" s="19" t="s">
        <v>234</v>
      </c>
      <c r="H57" s="19" t="s">
        <v>235</v>
      </c>
      <c r="I57" s="19" t="s">
        <v>263</v>
      </c>
      <c r="J57" s="19" t="s">
        <v>264</v>
      </c>
      <c r="K57" s="20">
        <v>100</v>
      </c>
      <c r="L57" s="8" t="s">
        <v>238</v>
      </c>
      <c r="M57" s="8">
        <v>10</v>
      </c>
    </row>
    <row r="58" ht="28.5" customHeight="1" spans="1:13">
      <c r="A58" s="7"/>
      <c r="B58" s="7"/>
      <c r="C58" s="18"/>
      <c r="D58" s="7"/>
      <c r="E58" s="8"/>
      <c r="F58" s="19"/>
      <c r="G58" s="19"/>
      <c r="H58" s="19" t="s">
        <v>257</v>
      </c>
      <c r="I58" s="19" t="s">
        <v>265</v>
      </c>
      <c r="J58" s="19" t="s">
        <v>237</v>
      </c>
      <c r="K58" s="20">
        <v>100</v>
      </c>
      <c r="L58" s="8" t="s">
        <v>238</v>
      </c>
      <c r="M58" s="8">
        <v>10</v>
      </c>
    </row>
    <row r="59" ht="28.5" customHeight="1" spans="1:13">
      <c r="A59" s="7"/>
      <c r="B59" s="7"/>
      <c r="C59" s="18"/>
      <c r="D59" s="7"/>
      <c r="E59" s="8"/>
      <c r="F59" s="19"/>
      <c r="G59" s="19"/>
      <c r="H59" s="19"/>
      <c r="I59" s="19" t="s">
        <v>266</v>
      </c>
      <c r="J59" s="19" t="s">
        <v>264</v>
      </c>
      <c r="K59" s="20">
        <v>100</v>
      </c>
      <c r="L59" s="8" t="s">
        <v>238</v>
      </c>
      <c r="M59" s="8">
        <v>4</v>
      </c>
    </row>
    <row r="60" ht="28.5" customHeight="1" spans="1:13">
      <c r="A60" s="7"/>
      <c r="B60" s="7"/>
      <c r="C60" s="18"/>
      <c r="D60" s="7"/>
      <c r="E60" s="8"/>
      <c r="F60" s="19"/>
      <c r="G60" s="19"/>
      <c r="H60" s="19" t="s">
        <v>242</v>
      </c>
      <c r="I60" s="19" t="s">
        <v>267</v>
      </c>
      <c r="J60" s="19" t="s">
        <v>237</v>
      </c>
      <c r="K60" s="20">
        <v>100</v>
      </c>
      <c r="L60" s="8" t="s">
        <v>238</v>
      </c>
      <c r="M60" s="8">
        <v>10</v>
      </c>
    </row>
    <row r="61" ht="28.5" customHeight="1" spans="1:13">
      <c r="A61" s="7"/>
      <c r="B61" s="7"/>
      <c r="C61" s="18"/>
      <c r="D61" s="7"/>
      <c r="E61" s="8"/>
      <c r="F61" s="19"/>
      <c r="G61" s="19"/>
      <c r="H61" s="19"/>
      <c r="I61" s="19" t="s">
        <v>268</v>
      </c>
      <c r="J61" s="19" t="s">
        <v>264</v>
      </c>
      <c r="K61" s="20">
        <v>30</v>
      </c>
      <c r="L61" s="8" t="s">
        <v>238</v>
      </c>
      <c r="M61" s="8">
        <v>1</v>
      </c>
    </row>
    <row r="62" ht="28.5" customHeight="1" spans="1:13">
      <c r="A62" s="7"/>
      <c r="B62" s="7"/>
      <c r="C62" s="18"/>
      <c r="D62" s="7"/>
      <c r="E62" s="8"/>
      <c r="F62" s="19"/>
      <c r="G62" s="19"/>
      <c r="H62" s="19"/>
      <c r="I62" s="19" t="s">
        <v>269</v>
      </c>
      <c r="J62" s="19" t="s">
        <v>264</v>
      </c>
      <c r="K62" s="20">
        <v>30</v>
      </c>
      <c r="L62" s="8" t="s">
        <v>238</v>
      </c>
      <c r="M62" s="8">
        <v>2</v>
      </c>
    </row>
    <row r="63" ht="28.5" customHeight="1" spans="1:13">
      <c r="A63" s="7"/>
      <c r="B63" s="7"/>
      <c r="C63" s="18"/>
      <c r="D63" s="7"/>
      <c r="E63" s="8"/>
      <c r="F63" s="19"/>
      <c r="G63" s="19"/>
      <c r="H63" s="19"/>
      <c r="I63" s="19" t="s">
        <v>270</v>
      </c>
      <c r="J63" s="19" t="s">
        <v>264</v>
      </c>
      <c r="K63" s="20">
        <v>40</v>
      </c>
      <c r="L63" s="8" t="s">
        <v>238</v>
      </c>
      <c r="M63" s="8">
        <v>3</v>
      </c>
    </row>
    <row r="64" ht="28.5" customHeight="1" spans="1:13">
      <c r="A64" s="7"/>
      <c r="B64" s="7"/>
      <c r="C64" s="18"/>
      <c r="D64" s="7"/>
      <c r="E64" s="8"/>
      <c r="F64" s="19"/>
      <c r="G64" s="19"/>
      <c r="H64" s="19"/>
      <c r="I64" s="19" t="s">
        <v>271</v>
      </c>
      <c r="J64" s="19" t="s">
        <v>264</v>
      </c>
      <c r="K64" s="20">
        <v>100</v>
      </c>
      <c r="L64" s="8" t="s">
        <v>238</v>
      </c>
      <c r="M64" s="8">
        <v>0</v>
      </c>
    </row>
    <row r="65" ht="28.5" customHeight="1" spans="1:13">
      <c r="A65" s="7"/>
      <c r="B65" s="7"/>
      <c r="C65" s="18"/>
      <c r="D65" s="7"/>
      <c r="E65" s="8"/>
      <c r="F65" s="19"/>
      <c r="G65" s="19"/>
      <c r="H65" s="19" t="s">
        <v>272</v>
      </c>
      <c r="I65" s="19" t="s">
        <v>273</v>
      </c>
      <c r="J65" s="19" t="s">
        <v>240</v>
      </c>
      <c r="K65" s="20">
        <v>26</v>
      </c>
      <c r="L65" s="8" t="s">
        <v>274</v>
      </c>
      <c r="M65" s="8">
        <v>10</v>
      </c>
    </row>
    <row r="66" ht="28.5" customHeight="1" spans="1:13">
      <c r="A66" s="7"/>
      <c r="B66" s="7"/>
      <c r="C66" s="18"/>
      <c r="D66" s="7"/>
      <c r="E66" s="8"/>
      <c r="F66" s="19"/>
      <c r="G66" s="19" t="s">
        <v>244</v>
      </c>
      <c r="H66" s="19" t="s">
        <v>245</v>
      </c>
      <c r="I66" s="19" t="s">
        <v>275</v>
      </c>
      <c r="J66" s="19" t="s">
        <v>237</v>
      </c>
      <c r="K66" s="20">
        <v>100</v>
      </c>
      <c r="L66" s="8" t="s">
        <v>238</v>
      </c>
      <c r="M66" s="8">
        <v>10</v>
      </c>
    </row>
    <row r="67" ht="28.5" customHeight="1" spans="1:13">
      <c r="A67" s="7"/>
      <c r="B67" s="7"/>
      <c r="C67" s="18"/>
      <c r="D67" s="7"/>
      <c r="E67" s="8"/>
      <c r="F67" s="19"/>
      <c r="G67" s="19"/>
      <c r="H67" s="19" t="s">
        <v>276</v>
      </c>
      <c r="I67" s="19" t="s">
        <v>277</v>
      </c>
      <c r="J67" s="19" t="s">
        <v>264</v>
      </c>
      <c r="K67" s="20">
        <v>100</v>
      </c>
      <c r="L67" s="8" t="s">
        <v>238</v>
      </c>
      <c r="M67" s="8">
        <v>10</v>
      </c>
    </row>
    <row r="68" ht="28.5" customHeight="1" spans="1:13">
      <c r="A68" s="7"/>
      <c r="B68" s="7"/>
      <c r="C68" s="18"/>
      <c r="D68" s="7"/>
      <c r="E68" s="8"/>
      <c r="F68" s="19"/>
      <c r="G68" s="19"/>
      <c r="H68" s="19" t="s">
        <v>278</v>
      </c>
      <c r="I68" s="19" t="s">
        <v>279</v>
      </c>
      <c r="J68" s="19" t="s">
        <v>264</v>
      </c>
      <c r="K68" s="20">
        <v>100</v>
      </c>
      <c r="L68" s="8" t="s">
        <v>238</v>
      </c>
      <c r="M68" s="8">
        <v>10</v>
      </c>
    </row>
    <row r="69" ht="28.5" customHeight="1" spans="1:13">
      <c r="A69" s="7"/>
      <c r="B69" s="7"/>
      <c r="C69" s="18"/>
      <c r="D69" s="7"/>
      <c r="E69" s="8"/>
      <c r="F69" s="19"/>
      <c r="G69" s="19" t="s">
        <v>280</v>
      </c>
      <c r="H69" s="19" t="s">
        <v>281</v>
      </c>
      <c r="I69" s="19" t="s">
        <v>282</v>
      </c>
      <c r="J69" s="19" t="s">
        <v>264</v>
      </c>
      <c r="K69" s="20">
        <v>96</v>
      </c>
      <c r="L69" s="8" t="s">
        <v>238</v>
      </c>
      <c r="M69" s="8">
        <v>10</v>
      </c>
    </row>
    <row r="70" ht="28.5" customHeight="1" spans="1:13">
      <c r="A70" s="7"/>
      <c r="B70" s="7" t="s">
        <v>200</v>
      </c>
      <c r="C70" s="18">
        <v>10</v>
      </c>
      <c r="D70" s="7" t="s">
        <v>199</v>
      </c>
      <c r="E70" s="8">
        <v>77</v>
      </c>
      <c r="F70" s="19" t="s">
        <v>283</v>
      </c>
      <c r="G70" s="19" t="s">
        <v>234</v>
      </c>
      <c r="H70" s="19" t="s">
        <v>235</v>
      </c>
      <c r="I70" s="19" t="s">
        <v>284</v>
      </c>
      <c r="J70" s="19" t="s">
        <v>237</v>
      </c>
      <c r="K70" s="20">
        <v>43</v>
      </c>
      <c r="L70" s="8" t="s">
        <v>285</v>
      </c>
      <c r="M70" s="8">
        <v>10</v>
      </c>
    </row>
    <row r="71" ht="28.5" customHeight="1" spans="1:13">
      <c r="A71" s="7"/>
      <c r="B71" s="7"/>
      <c r="C71" s="18"/>
      <c r="D71" s="7"/>
      <c r="E71" s="8"/>
      <c r="F71" s="19"/>
      <c r="G71" s="19"/>
      <c r="H71" s="19" t="s">
        <v>257</v>
      </c>
      <c r="I71" s="19" t="s">
        <v>286</v>
      </c>
      <c r="J71" s="19" t="s">
        <v>237</v>
      </c>
      <c r="K71" s="20">
        <v>100</v>
      </c>
      <c r="L71" s="8" t="s">
        <v>238</v>
      </c>
      <c r="M71" s="8">
        <v>10</v>
      </c>
    </row>
    <row r="72" ht="28.5" customHeight="1" spans="1:13">
      <c r="A72" s="7"/>
      <c r="B72" s="7"/>
      <c r="C72" s="18"/>
      <c r="D72" s="7"/>
      <c r="E72" s="8"/>
      <c r="F72" s="19"/>
      <c r="G72" s="19"/>
      <c r="H72" s="19"/>
      <c r="I72" s="19" t="s">
        <v>266</v>
      </c>
      <c r="J72" s="19" t="s">
        <v>264</v>
      </c>
      <c r="K72" s="20">
        <v>100</v>
      </c>
      <c r="L72" s="8" t="s">
        <v>238</v>
      </c>
      <c r="M72" s="8">
        <v>4</v>
      </c>
    </row>
    <row r="73" ht="28.5" customHeight="1" spans="1:13">
      <c r="A73" s="7"/>
      <c r="B73" s="7"/>
      <c r="C73" s="18"/>
      <c r="D73" s="7"/>
      <c r="E73" s="8"/>
      <c r="F73" s="19"/>
      <c r="G73" s="19"/>
      <c r="H73" s="19" t="s">
        <v>242</v>
      </c>
      <c r="I73" s="19" t="s">
        <v>287</v>
      </c>
      <c r="J73" s="19" t="s">
        <v>237</v>
      </c>
      <c r="K73" s="20">
        <v>100</v>
      </c>
      <c r="L73" s="8" t="s">
        <v>238</v>
      </c>
      <c r="M73" s="8">
        <v>10</v>
      </c>
    </row>
    <row r="74" ht="28.5" customHeight="1" spans="1:13">
      <c r="A74" s="7"/>
      <c r="B74" s="7"/>
      <c r="C74" s="18"/>
      <c r="D74" s="7"/>
      <c r="E74" s="8"/>
      <c r="F74" s="19"/>
      <c r="G74" s="19"/>
      <c r="H74" s="19"/>
      <c r="I74" s="19" t="s">
        <v>268</v>
      </c>
      <c r="J74" s="19" t="s">
        <v>264</v>
      </c>
      <c r="K74" s="20">
        <v>30</v>
      </c>
      <c r="L74" s="8" t="s">
        <v>238</v>
      </c>
      <c r="M74" s="8">
        <v>1</v>
      </c>
    </row>
    <row r="75" ht="28.5" customHeight="1" spans="1:13">
      <c r="A75" s="7"/>
      <c r="B75" s="7"/>
      <c r="C75" s="18"/>
      <c r="D75" s="7"/>
      <c r="E75" s="8"/>
      <c r="F75" s="19"/>
      <c r="G75" s="19"/>
      <c r="H75" s="19"/>
      <c r="I75" s="19" t="s">
        <v>269</v>
      </c>
      <c r="J75" s="19" t="s">
        <v>264</v>
      </c>
      <c r="K75" s="20">
        <v>30</v>
      </c>
      <c r="L75" s="8" t="s">
        <v>238</v>
      </c>
      <c r="M75" s="8">
        <v>2</v>
      </c>
    </row>
    <row r="76" ht="28.5" customHeight="1" spans="1:13">
      <c r="A76" s="7"/>
      <c r="B76" s="7"/>
      <c r="C76" s="18"/>
      <c r="D76" s="7"/>
      <c r="E76" s="8"/>
      <c r="F76" s="19"/>
      <c r="G76" s="19"/>
      <c r="H76" s="19"/>
      <c r="I76" s="19" t="s">
        <v>270</v>
      </c>
      <c r="J76" s="19" t="s">
        <v>264</v>
      </c>
      <c r="K76" s="20">
        <v>30</v>
      </c>
      <c r="L76" s="8" t="s">
        <v>238</v>
      </c>
      <c r="M76" s="8">
        <v>3</v>
      </c>
    </row>
    <row r="77" ht="28.5" customHeight="1" spans="1:13">
      <c r="A77" s="7"/>
      <c r="B77" s="7"/>
      <c r="C77" s="18"/>
      <c r="D77" s="7"/>
      <c r="E77" s="8"/>
      <c r="F77" s="19"/>
      <c r="G77" s="19"/>
      <c r="H77" s="19"/>
      <c r="I77" s="19" t="s">
        <v>271</v>
      </c>
      <c r="J77" s="19" t="s">
        <v>264</v>
      </c>
      <c r="K77" s="20">
        <v>40</v>
      </c>
      <c r="L77" s="8" t="s">
        <v>238</v>
      </c>
      <c r="M77" s="8">
        <v>0</v>
      </c>
    </row>
    <row r="78" ht="28.5" customHeight="1" spans="1:13">
      <c r="A78" s="7"/>
      <c r="B78" s="7"/>
      <c r="C78" s="18"/>
      <c r="D78" s="7"/>
      <c r="E78" s="8"/>
      <c r="F78" s="19"/>
      <c r="G78" s="19"/>
      <c r="H78" s="19" t="s">
        <v>272</v>
      </c>
      <c r="I78" s="19" t="s">
        <v>288</v>
      </c>
      <c r="J78" s="19" t="s">
        <v>237</v>
      </c>
      <c r="K78" s="20">
        <v>77</v>
      </c>
      <c r="L78" s="8" t="s">
        <v>274</v>
      </c>
      <c r="M78" s="8">
        <v>10</v>
      </c>
    </row>
    <row r="79" ht="28.5" customHeight="1" spans="1:13">
      <c r="A79" s="7"/>
      <c r="B79" s="7"/>
      <c r="C79" s="18"/>
      <c r="D79" s="7"/>
      <c r="E79" s="8"/>
      <c r="F79" s="19"/>
      <c r="G79" s="19" t="s">
        <v>244</v>
      </c>
      <c r="H79" s="19" t="s">
        <v>245</v>
      </c>
      <c r="I79" s="19" t="s">
        <v>289</v>
      </c>
      <c r="J79" s="19" t="s">
        <v>264</v>
      </c>
      <c r="K79" s="20">
        <v>100</v>
      </c>
      <c r="L79" s="8" t="s">
        <v>238</v>
      </c>
      <c r="M79" s="8">
        <v>10</v>
      </c>
    </row>
    <row r="80" ht="28.5" customHeight="1" spans="1:13">
      <c r="A80" s="7"/>
      <c r="B80" s="7"/>
      <c r="C80" s="18"/>
      <c r="D80" s="7"/>
      <c r="E80" s="8"/>
      <c r="F80" s="19"/>
      <c r="G80" s="19"/>
      <c r="H80" s="19" t="s">
        <v>276</v>
      </c>
      <c r="I80" s="19" t="s">
        <v>290</v>
      </c>
      <c r="J80" s="19" t="s">
        <v>237</v>
      </c>
      <c r="K80" s="20">
        <v>100</v>
      </c>
      <c r="L80" s="8" t="s">
        <v>238</v>
      </c>
      <c r="M80" s="8">
        <v>10</v>
      </c>
    </row>
    <row r="81" ht="28.5" customHeight="1" spans="1:13">
      <c r="A81" s="7"/>
      <c r="B81" s="7"/>
      <c r="C81" s="18"/>
      <c r="D81" s="7"/>
      <c r="E81" s="8"/>
      <c r="F81" s="19"/>
      <c r="G81" s="19"/>
      <c r="H81" s="19" t="s">
        <v>278</v>
      </c>
      <c r="I81" s="19" t="s">
        <v>291</v>
      </c>
      <c r="J81" s="19" t="s">
        <v>264</v>
      </c>
      <c r="K81" s="20">
        <v>100</v>
      </c>
      <c r="L81" s="8" t="s">
        <v>238</v>
      </c>
      <c r="M81" s="8">
        <v>10</v>
      </c>
    </row>
    <row r="82" ht="28.5" customHeight="1" spans="1:13">
      <c r="A82" s="7"/>
      <c r="B82" s="7"/>
      <c r="C82" s="18"/>
      <c r="D82" s="7"/>
      <c r="E82" s="8"/>
      <c r="F82" s="19"/>
      <c r="G82" s="19" t="s">
        <v>280</v>
      </c>
      <c r="H82" s="19" t="s">
        <v>281</v>
      </c>
      <c r="I82" s="19" t="s">
        <v>282</v>
      </c>
      <c r="J82" s="19" t="s">
        <v>264</v>
      </c>
      <c r="K82" s="20">
        <v>98</v>
      </c>
      <c r="L82" s="8" t="s">
        <v>238</v>
      </c>
      <c r="M82" s="8">
        <v>10</v>
      </c>
    </row>
    <row r="83" ht="28.5" customHeight="1" spans="1:13">
      <c r="A83" s="7"/>
      <c r="B83" s="7" t="s">
        <v>203</v>
      </c>
      <c r="C83" s="18">
        <v>10</v>
      </c>
      <c r="D83" s="7" t="s">
        <v>199</v>
      </c>
      <c r="E83" s="8">
        <v>22</v>
      </c>
      <c r="F83" s="19" t="s">
        <v>292</v>
      </c>
      <c r="G83" s="19" t="s">
        <v>234</v>
      </c>
      <c r="H83" s="19" t="s">
        <v>235</v>
      </c>
      <c r="I83" s="19" t="s">
        <v>293</v>
      </c>
      <c r="J83" s="19" t="s">
        <v>237</v>
      </c>
      <c r="K83" s="20">
        <v>2200</v>
      </c>
      <c r="L83" s="8" t="s">
        <v>285</v>
      </c>
      <c r="M83" s="8">
        <v>10</v>
      </c>
    </row>
    <row r="84" ht="28.5" customHeight="1" spans="1:13">
      <c r="A84" s="7"/>
      <c r="B84" s="7"/>
      <c r="C84" s="18"/>
      <c r="D84" s="7"/>
      <c r="E84" s="8"/>
      <c r="F84" s="19"/>
      <c r="G84" s="19"/>
      <c r="H84" s="19" t="s">
        <v>257</v>
      </c>
      <c r="I84" s="19" t="s">
        <v>294</v>
      </c>
      <c r="J84" s="19" t="s">
        <v>237</v>
      </c>
      <c r="K84" s="20">
        <v>100</v>
      </c>
      <c r="L84" s="8" t="s">
        <v>238</v>
      </c>
      <c r="M84" s="8">
        <v>10</v>
      </c>
    </row>
    <row r="85" ht="28.5" customHeight="1" spans="1:13">
      <c r="A85" s="7"/>
      <c r="B85" s="7"/>
      <c r="C85" s="18"/>
      <c r="D85" s="7"/>
      <c r="E85" s="8"/>
      <c r="F85" s="19"/>
      <c r="G85" s="19"/>
      <c r="H85" s="19"/>
      <c r="I85" s="19" t="s">
        <v>266</v>
      </c>
      <c r="J85" s="19" t="s">
        <v>264</v>
      </c>
      <c r="K85" s="20">
        <v>100</v>
      </c>
      <c r="L85" s="8" t="s">
        <v>238</v>
      </c>
      <c r="M85" s="8">
        <v>4</v>
      </c>
    </row>
    <row r="86" ht="28.5" customHeight="1" spans="1:13">
      <c r="A86" s="7"/>
      <c r="B86" s="7"/>
      <c r="C86" s="18"/>
      <c r="D86" s="7"/>
      <c r="E86" s="8"/>
      <c r="F86" s="19"/>
      <c r="G86" s="19"/>
      <c r="H86" s="19" t="s">
        <v>242</v>
      </c>
      <c r="I86" s="19" t="s">
        <v>287</v>
      </c>
      <c r="J86" s="19" t="s">
        <v>237</v>
      </c>
      <c r="K86" s="20">
        <v>100</v>
      </c>
      <c r="L86" s="8" t="s">
        <v>238</v>
      </c>
      <c r="M86" s="8">
        <v>10</v>
      </c>
    </row>
    <row r="87" ht="28.5" customHeight="1" spans="1:13">
      <c r="A87" s="7"/>
      <c r="B87" s="7"/>
      <c r="C87" s="18"/>
      <c r="D87" s="7"/>
      <c r="E87" s="8"/>
      <c r="F87" s="19"/>
      <c r="G87" s="19"/>
      <c r="H87" s="19"/>
      <c r="I87" s="19" t="s">
        <v>268</v>
      </c>
      <c r="J87" s="19" t="s">
        <v>264</v>
      </c>
      <c r="K87" s="20">
        <v>30</v>
      </c>
      <c r="L87" s="8" t="s">
        <v>238</v>
      </c>
      <c r="M87" s="8">
        <v>1</v>
      </c>
    </row>
    <row r="88" ht="28.5" customHeight="1" spans="1:13">
      <c r="A88" s="7"/>
      <c r="B88" s="7"/>
      <c r="C88" s="18"/>
      <c r="D88" s="7"/>
      <c r="E88" s="8"/>
      <c r="F88" s="19"/>
      <c r="G88" s="19"/>
      <c r="H88" s="19"/>
      <c r="I88" s="19" t="s">
        <v>269</v>
      </c>
      <c r="J88" s="19" t="s">
        <v>264</v>
      </c>
      <c r="K88" s="20">
        <v>30</v>
      </c>
      <c r="L88" s="8" t="s">
        <v>238</v>
      </c>
      <c r="M88" s="8">
        <v>2</v>
      </c>
    </row>
    <row r="89" ht="28.5" customHeight="1" spans="1:13">
      <c r="A89" s="7"/>
      <c r="B89" s="7"/>
      <c r="C89" s="18"/>
      <c r="D89" s="7"/>
      <c r="E89" s="8"/>
      <c r="F89" s="19"/>
      <c r="G89" s="19"/>
      <c r="H89" s="19"/>
      <c r="I89" s="19" t="s">
        <v>270</v>
      </c>
      <c r="J89" s="19" t="s">
        <v>264</v>
      </c>
      <c r="K89" s="20">
        <v>40</v>
      </c>
      <c r="L89" s="8" t="s">
        <v>238</v>
      </c>
      <c r="M89" s="8">
        <v>3</v>
      </c>
    </row>
    <row r="90" ht="28.5" customHeight="1" spans="1:13">
      <c r="A90" s="7"/>
      <c r="B90" s="7"/>
      <c r="C90" s="18"/>
      <c r="D90" s="7"/>
      <c r="E90" s="8"/>
      <c r="F90" s="19"/>
      <c r="G90" s="19"/>
      <c r="H90" s="19"/>
      <c r="I90" s="19" t="s">
        <v>271</v>
      </c>
      <c r="J90" s="19" t="s">
        <v>264</v>
      </c>
      <c r="K90" s="20">
        <v>100</v>
      </c>
      <c r="L90" s="8" t="s">
        <v>238</v>
      </c>
      <c r="M90" s="8">
        <v>0</v>
      </c>
    </row>
    <row r="91" ht="28.5" customHeight="1" spans="1:13">
      <c r="A91" s="7"/>
      <c r="B91" s="7"/>
      <c r="C91" s="18"/>
      <c r="D91" s="7"/>
      <c r="E91" s="8"/>
      <c r="F91" s="19"/>
      <c r="G91" s="19"/>
      <c r="H91" s="19" t="s">
        <v>272</v>
      </c>
      <c r="I91" s="19" t="s">
        <v>295</v>
      </c>
      <c r="J91" s="19" t="s">
        <v>237</v>
      </c>
      <c r="K91" s="20">
        <v>22</v>
      </c>
      <c r="L91" s="8" t="s">
        <v>274</v>
      </c>
      <c r="M91" s="8">
        <v>10</v>
      </c>
    </row>
    <row r="92" ht="28.5" customHeight="1" spans="1:13">
      <c r="A92" s="7"/>
      <c r="B92" s="7"/>
      <c r="C92" s="18"/>
      <c r="D92" s="7"/>
      <c r="E92" s="8"/>
      <c r="F92" s="19"/>
      <c r="G92" s="19" t="s">
        <v>244</v>
      </c>
      <c r="H92" s="19" t="s">
        <v>276</v>
      </c>
      <c r="I92" s="19" t="s">
        <v>296</v>
      </c>
      <c r="J92" s="19" t="s">
        <v>237</v>
      </c>
      <c r="K92" s="20">
        <v>100</v>
      </c>
      <c r="L92" s="8" t="s">
        <v>238</v>
      </c>
      <c r="M92" s="8">
        <v>20</v>
      </c>
    </row>
    <row r="93" ht="28.5" customHeight="1" spans="1:13">
      <c r="A93" s="7"/>
      <c r="B93" s="7"/>
      <c r="C93" s="18"/>
      <c r="D93" s="7"/>
      <c r="E93" s="8"/>
      <c r="F93" s="19"/>
      <c r="G93" s="19"/>
      <c r="H93" s="19" t="s">
        <v>278</v>
      </c>
      <c r="I93" s="19" t="s">
        <v>291</v>
      </c>
      <c r="J93" s="19" t="s">
        <v>264</v>
      </c>
      <c r="K93" s="20">
        <v>100</v>
      </c>
      <c r="L93" s="8" t="s">
        <v>238</v>
      </c>
      <c r="M93" s="8">
        <v>10</v>
      </c>
    </row>
    <row r="94" ht="28.5" customHeight="1" spans="1:13">
      <c r="A94" s="7"/>
      <c r="B94" s="7"/>
      <c r="C94" s="18"/>
      <c r="D94" s="7"/>
      <c r="E94" s="8"/>
      <c r="F94" s="19"/>
      <c r="G94" s="19" t="s">
        <v>280</v>
      </c>
      <c r="H94" s="19" t="s">
        <v>281</v>
      </c>
      <c r="I94" s="19" t="s">
        <v>282</v>
      </c>
      <c r="J94" s="19" t="s">
        <v>264</v>
      </c>
      <c r="K94" s="20">
        <v>98</v>
      </c>
      <c r="L94" s="8" t="s">
        <v>238</v>
      </c>
      <c r="M94" s="8">
        <v>10</v>
      </c>
    </row>
    <row r="95" ht="28.5" customHeight="1" spans="1:13">
      <c r="A95" s="7"/>
      <c r="B95" s="7" t="s">
        <v>202</v>
      </c>
      <c r="C95" s="18">
        <v>10</v>
      </c>
      <c r="D95" s="7" t="s">
        <v>199</v>
      </c>
      <c r="E95" s="8">
        <v>4</v>
      </c>
      <c r="F95" s="19" t="s">
        <v>297</v>
      </c>
      <c r="G95" s="19" t="s">
        <v>234</v>
      </c>
      <c r="H95" s="19" t="s">
        <v>235</v>
      </c>
      <c r="I95" s="19" t="s">
        <v>298</v>
      </c>
      <c r="J95" s="19" t="s">
        <v>237</v>
      </c>
      <c r="K95" s="20">
        <v>8</v>
      </c>
      <c r="L95" s="8" t="s">
        <v>285</v>
      </c>
      <c r="M95" s="8">
        <v>10</v>
      </c>
    </row>
    <row r="96" ht="28.5" customHeight="1" spans="1:13">
      <c r="A96" s="7"/>
      <c r="B96" s="7"/>
      <c r="C96" s="18"/>
      <c r="D96" s="7"/>
      <c r="E96" s="8"/>
      <c r="F96" s="19"/>
      <c r="G96" s="19"/>
      <c r="H96" s="19" t="s">
        <v>257</v>
      </c>
      <c r="I96" s="19" t="s">
        <v>299</v>
      </c>
      <c r="J96" s="19" t="s">
        <v>237</v>
      </c>
      <c r="K96" s="20">
        <v>100</v>
      </c>
      <c r="L96" s="8" t="s">
        <v>238</v>
      </c>
      <c r="M96" s="8">
        <v>10</v>
      </c>
    </row>
    <row r="97" ht="28.5" customHeight="1" spans="1:13">
      <c r="A97" s="7"/>
      <c r="B97" s="7"/>
      <c r="C97" s="18"/>
      <c r="D97" s="7"/>
      <c r="E97" s="8"/>
      <c r="F97" s="19"/>
      <c r="G97" s="19"/>
      <c r="H97" s="19"/>
      <c r="I97" s="19" t="s">
        <v>266</v>
      </c>
      <c r="J97" s="19" t="s">
        <v>264</v>
      </c>
      <c r="K97" s="20">
        <v>100</v>
      </c>
      <c r="L97" s="8" t="s">
        <v>238</v>
      </c>
      <c r="M97" s="8">
        <v>4</v>
      </c>
    </row>
    <row r="98" ht="28.5" customHeight="1" spans="1:13">
      <c r="A98" s="7"/>
      <c r="B98" s="7"/>
      <c r="C98" s="18"/>
      <c r="D98" s="7"/>
      <c r="E98" s="8"/>
      <c r="F98" s="19"/>
      <c r="G98" s="19"/>
      <c r="H98" s="19" t="s">
        <v>242</v>
      </c>
      <c r="I98" s="19" t="s">
        <v>287</v>
      </c>
      <c r="J98" s="19" t="s">
        <v>237</v>
      </c>
      <c r="K98" s="20">
        <v>100</v>
      </c>
      <c r="L98" s="8" t="s">
        <v>238</v>
      </c>
      <c r="M98" s="8">
        <v>10</v>
      </c>
    </row>
    <row r="99" ht="28.5" customHeight="1" spans="1:13">
      <c r="A99" s="7"/>
      <c r="B99" s="7"/>
      <c r="C99" s="18"/>
      <c r="D99" s="7"/>
      <c r="E99" s="8"/>
      <c r="F99" s="19"/>
      <c r="G99" s="19"/>
      <c r="H99" s="19"/>
      <c r="I99" s="19" t="s">
        <v>268</v>
      </c>
      <c r="J99" s="19" t="s">
        <v>264</v>
      </c>
      <c r="K99" s="20">
        <v>100</v>
      </c>
      <c r="L99" s="8" t="s">
        <v>238</v>
      </c>
      <c r="M99" s="8">
        <v>1</v>
      </c>
    </row>
    <row r="100" ht="28.5" customHeight="1" spans="1:13">
      <c r="A100" s="7"/>
      <c r="B100" s="7"/>
      <c r="C100" s="18"/>
      <c r="D100" s="7"/>
      <c r="E100" s="8"/>
      <c r="F100" s="19"/>
      <c r="G100" s="19"/>
      <c r="H100" s="19"/>
      <c r="I100" s="19" t="s">
        <v>269</v>
      </c>
      <c r="J100" s="19" t="s">
        <v>264</v>
      </c>
      <c r="K100" s="20">
        <v>0</v>
      </c>
      <c r="L100" s="8" t="s">
        <v>238</v>
      </c>
      <c r="M100" s="8">
        <v>2</v>
      </c>
    </row>
    <row r="101" ht="28.5" customHeight="1" spans="1:13">
      <c r="A101" s="7"/>
      <c r="B101" s="7"/>
      <c r="C101" s="18"/>
      <c r="D101" s="7"/>
      <c r="E101" s="8"/>
      <c r="F101" s="19"/>
      <c r="G101" s="19"/>
      <c r="H101" s="19"/>
      <c r="I101" s="19" t="s">
        <v>270</v>
      </c>
      <c r="J101" s="19" t="s">
        <v>264</v>
      </c>
      <c r="K101" s="20">
        <v>0</v>
      </c>
      <c r="L101" s="8" t="s">
        <v>238</v>
      </c>
      <c r="M101" s="8">
        <v>3</v>
      </c>
    </row>
    <row r="102" ht="28.5" customHeight="1" spans="1:13">
      <c r="A102" s="7"/>
      <c r="B102" s="7"/>
      <c r="C102" s="18"/>
      <c r="D102" s="7"/>
      <c r="E102" s="8"/>
      <c r="F102" s="19"/>
      <c r="G102" s="19"/>
      <c r="H102" s="19"/>
      <c r="I102" s="19" t="s">
        <v>271</v>
      </c>
      <c r="J102" s="19" t="s">
        <v>264</v>
      </c>
      <c r="K102" s="20">
        <v>100</v>
      </c>
      <c r="L102" s="8" t="s">
        <v>238</v>
      </c>
      <c r="M102" s="8">
        <v>0</v>
      </c>
    </row>
    <row r="103" ht="28.5" customHeight="1" spans="1:13">
      <c r="A103" s="7"/>
      <c r="B103" s="7"/>
      <c r="C103" s="18"/>
      <c r="D103" s="7"/>
      <c r="E103" s="8"/>
      <c r="F103" s="19"/>
      <c r="G103" s="19"/>
      <c r="H103" s="19" t="s">
        <v>272</v>
      </c>
      <c r="I103" s="19" t="s">
        <v>202</v>
      </c>
      <c r="J103" s="19" t="s">
        <v>237</v>
      </c>
      <c r="K103" s="20">
        <v>4</v>
      </c>
      <c r="L103" s="8" t="s">
        <v>274</v>
      </c>
      <c r="M103" s="8">
        <v>10</v>
      </c>
    </row>
    <row r="104" ht="28.5" customHeight="1" spans="1:13">
      <c r="A104" s="7"/>
      <c r="B104" s="7"/>
      <c r="C104" s="18"/>
      <c r="D104" s="7"/>
      <c r="E104" s="8"/>
      <c r="F104" s="19"/>
      <c r="G104" s="19" t="s">
        <v>244</v>
      </c>
      <c r="H104" s="19" t="s">
        <v>245</v>
      </c>
      <c r="I104" s="19" t="s">
        <v>289</v>
      </c>
      <c r="J104" s="19" t="s">
        <v>264</v>
      </c>
      <c r="K104" s="20">
        <v>100</v>
      </c>
      <c r="L104" s="8" t="s">
        <v>238</v>
      </c>
      <c r="M104" s="8">
        <v>10</v>
      </c>
    </row>
    <row r="105" ht="28.5" customHeight="1" spans="1:13">
      <c r="A105" s="7"/>
      <c r="B105" s="7"/>
      <c r="C105" s="18"/>
      <c r="D105" s="7"/>
      <c r="E105" s="8"/>
      <c r="F105" s="19"/>
      <c r="G105" s="19"/>
      <c r="H105" s="19" t="s">
        <v>276</v>
      </c>
      <c r="I105" s="19" t="s">
        <v>300</v>
      </c>
      <c r="J105" s="19" t="s">
        <v>264</v>
      </c>
      <c r="K105" s="20">
        <v>100</v>
      </c>
      <c r="L105" s="8" t="s">
        <v>238</v>
      </c>
      <c r="M105" s="8">
        <v>10</v>
      </c>
    </row>
    <row r="106" ht="28.5" customHeight="1" spans="1:13">
      <c r="A106" s="7"/>
      <c r="B106" s="7"/>
      <c r="C106" s="18"/>
      <c r="D106" s="7"/>
      <c r="E106" s="8"/>
      <c r="F106" s="19"/>
      <c r="G106" s="19"/>
      <c r="H106" s="19" t="s">
        <v>278</v>
      </c>
      <c r="I106" s="19" t="s">
        <v>301</v>
      </c>
      <c r="J106" s="19" t="s">
        <v>264</v>
      </c>
      <c r="K106" s="20">
        <v>100</v>
      </c>
      <c r="L106" s="8" t="s">
        <v>238</v>
      </c>
      <c r="M106" s="8">
        <v>10</v>
      </c>
    </row>
    <row r="107" ht="28.5" customHeight="1" spans="1:13">
      <c r="A107" s="7"/>
      <c r="B107" s="7"/>
      <c r="C107" s="18"/>
      <c r="D107" s="7"/>
      <c r="E107" s="8"/>
      <c r="F107" s="19"/>
      <c r="G107" s="19" t="s">
        <v>280</v>
      </c>
      <c r="H107" s="19" t="s">
        <v>281</v>
      </c>
      <c r="I107" s="19" t="s">
        <v>282</v>
      </c>
      <c r="J107" s="19" t="s">
        <v>264</v>
      </c>
      <c r="K107" s="20">
        <v>95</v>
      </c>
      <c r="L107" s="8" t="s">
        <v>238</v>
      </c>
      <c r="M107" s="8">
        <v>10</v>
      </c>
    </row>
    <row r="108" ht="28.5" customHeight="1" spans="1:13">
      <c r="A108" s="7"/>
      <c r="B108" s="7" t="s">
        <v>201</v>
      </c>
      <c r="C108" s="18">
        <v>10</v>
      </c>
      <c r="D108" s="7" t="s">
        <v>199</v>
      </c>
      <c r="E108" s="8">
        <v>5.7</v>
      </c>
      <c r="F108" s="19" t="s">
        <v>302</v>
      </c>
      <c r="G108" s="19" t="s">
        <v>234</v>
      </c>
      <c r="H108" s="19" t="s">
        <v>235</v>
      </c>
      <c r="I108" s="19" t="s">
        <v>303</v>
      </c>
      <c r="J108" s="19" t="s">
        <v>264</v>
      </c>
      <c r="K108" s="20">
        <v>17</v>
      </c>
      <c r="L108" s="8" t="s">
        <v>304</v>
      </c>
      <c r="M108" s="8">
        <v>20</v>
      </c>
    </row>
    <row r="109" ht="28.5" customHeight="1" spans="1:13">
      <c r="A109" s="7"/>
      <c r="B109" s="7"/>
      <c r="C109" s="18"/>
      <c r="D109" s="7"/>
      <c r="E109" s="8"/>
      <c r="F109" s="19"/>
      <c r="G109" s="19"/>
      <c r="H109" s="19" t="s">
        <v>242</v>
      </c>
      <c r="I109" s="19" t="s">
        <v>305</v>
      </c>
      <c r="J109" s="19" t="s">
        <v>264</v>
      </c>
      <c r="K109" s="20">
        <v>3</v>
      </c>
      <c r="L109" s="8" t="s">
        <v>306</v>
      </c>
      <c r="M109" s="8">
        <v>20</v>
      </c>
    </row>
    <row r="110" ht="28.5" customHeight="1" spans="1:13">
      <c r="A110" s="7"/>
      <c r="B110" s="7"/>
      <c r="C110" s="18"/>
      <c r="D110" s="7"/>
      <c r="E110" s="8"/>
      <c r="F110" s="19"/>
      <c r="G110" s="19"/>
      <c r="H110" s="19" t="s">
        <v>272</v>
      </c>
      <c r="I110" s="19" t="s">
        <v>307</v>
      </c>
      <c r="J110" s="19" t="s">
        <v>264</v>
      </c>
      <c r="K110" s="20">
        <v>6</v>
      </c>
      <c r="L110" s="8" t="s">
        <v>274</v>
      </c>
      <c r="M110" s="8">
        <v>10</v>
      </c>
    </row>
    <row r="111" ht="28.5" customHeight="1" spans="1:13">
      <c r="A111" s="7"/>
      <c r="B111" s="7"/>
      <c r="C111" s="18"/>
      <c r="D111" s="7"/>
      <c r="E111" s="8"/>
      <c r="F111" s="19"/>
      <c r="G111" s="19" t="s">
        <v>244</v>
      </c>
      <c r="H111" s="19" t="s">
        <v>276</v>
      </c>
      <c r="I111" s="19" t="s">
        <v>308</v>
      </c>
      <c r="J111" s="19" t="s">
        <v>264</v>
      </c>
      <c r="K111" s="20">
        <v>22</v>
      </c>
      <c r="L111" s="8" t="s">
        <v>309</v>
      </c>
      <c r="M111" s="8">
        <v>15</v>
      </c>
    </row>
    <row r="112" ht="28.5" customHeight="1" spans="1:13">
      <c r="A112" s="7"/>
      <c r="B112" s="7"/>
      <c r="C112" s="18"/>
      <c r="D112" s="7"/>
      <c r="E112" s="8"/>
      <c r="F112" s="19"/>
      <c r="G112" s="19"/>
      <c r="H112" s="19" t="s">
        <v>278</v>
      </c>
      <c r="I112" s="19" t="s">
        <v>291</v>
      </c>
      <c r="J112" s="19" t="s">
        <v>264</v>
      </c>
      <c r="K112" s="20">
        <v>10</v>
      </c>
      <c r="L112" s="8" t="s">
        <v>310</v>
      </c>
      <c r="M112" s="8">
        <v>15</v>
      </c>
    </row>
    <row r="113" ht="28.5" customHeight="1" spans="1:13">
      <c r="A113" s="7"/>
      <c r="B113" s="7"/>
      <c r="C113" s="18"/>
      <c r="D113" s="7"/>
      <c r="E113" s="8"/>
      <c r="F113" s="19"/>
      <c r="G113" s="19" t="s">
        <v>280</v>
      </c>
      <c r="H113" s="19" t="s">
        <v>281</v>
      </c>
      <c r="I113" s="19" t="s">
        <v>282</v>
      </c>
      <c r="J113" s="19" t="s">
        <v>264</v>
      </c>
      <c r="K113" s="20">
        <v>90</v>
      </c>
      <c r="L113" s="8" t="s">
        <v>238</v>
      </c>
      <c r="M113" s="8">
        <v>10</v>
      </c>
    </row>
  </sheetData>
  <mergeCells count="141">
    <mergeCell ref="A2:M2"/>
    <mergeCell ref="A3:F3"/>
    <mergeCell ref="A5:A11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9"/>
    <mergeCell ref="B70:B82"/>
    <mergeCell ref="B83:B94"/>
    <mergeCell ref="B95:B107"/>
    <mergeCell ref="B108:B11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9"/>
    <mergeCell ref="C70:C82"/>
    <mergeCell ref="C83:C94"/>
    <mergeCell ref="C95:C107"/>
    <mergeCell ref="C108:C11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9"/>
    <mergeCell ref="D70:D82"/>
    <mergeCell ref="D83:D94"/>
    <mergeCell ref="D95:D107"/>
    <mergeCell ref="D108:D11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9"/>
    <mergeCell ref="E70:E82"/>
    <mergeCell ref="E83:E94"/>
    <mergeCell ref="E95:E107"/>
    <mergeCell ref="E108:E113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9"/>
    <mergeCell ref="F70:F82"/>
    <mergeCell ref="F83:F94"/>
    <mergeCell ref="F95:F107"/>
    <mergeCell ref="F108:F113"/>
    <mergeCell ref="G5:G7"/>
    <mergeCell ref="G9:G11"/>
    <mergeCell ref="G13:G15"/>
    <mergeCell ref="G17:G19"/>
    <mergeCell ref="G21:G23"/>
    <mergeCell ref="G25:G27"/>
    <mergeCell ref="G29:G31"/>
    <mergeCell ref="G33:G35"/>
    <mergeCell ref="G37:G39"/>
    <mergeCell ref="G41:G42"/>
    <mergeCell ref="G43:G44"/>
    <mergeCell ref="G45:G46"/>
    <mergeCell ref="G47:G48"/>
    <mergeCell ref="G49:G50"/>
    <mergeCell ref="G51:G52"/>
    <mergeCell ref="G53:G54"/>
    <mergeCell ref="G55:G56"/>
    <mergeCell ref="G57:G65"/>
    <mergeCell ref="G66:G68"/>
    <mergeCell ref="G70:G78"/>
    <mergeCell ref="G79:G81"/>
    <mergeCell ref="G83:G91"/>
    <mergeCell ref="G92:G93"/>
    <mergeCell ref="G95:G103"/>
    <mergeCell ref="G104:G106"/>
    <mergeCell ref="G108:G110"/>
    <mergeCell ref="G111:G112"/>
    <mergeCell ref="H5:H6"/>
    <mergeCell ref="H9:H10"/>
    <mergeCell ref="H13:H14"/>
    <mergeCell ref="H17:H18"/>
    <mergeCell ref="H21:H22"/>
    <mergeCell ref="H25:H26"/>
    <mergeCell ref="H29:H30"/>
    <mergeCell ref="H33:H34"/>
    <mergeCell ref="H37:H38"/>
    <mergeCell ref="H43:H44"/>
    <mergeCell ref="H47:H48"/>
    <mergeCell ref="H51:H52"/>
    <mergeCell ref="H55:H56"/>
    <mergeCell ref="H58:H59"/>
    <mergeCell ref="H60:H64"/>
    <mergeCell ref="H71:H72"/>
    <mergeCell ref="H73:H77"/>
    <mergeCell ref="H84:H85"/>
    <mergeCell ref="H86:H90"/>
    <mergeCell ref="H96:H97"/>
    <mergeCell ref="H98:H102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A1" sqref="$A1:$XFD1048576"/>
    </sheetView>
  </sheetViews>
  <sheetFormatPr defaultColWidth="9.78333333333333" defaultRowHeight="13.5" outlineLevelCol="4"/>
  <cols>
    <col min="1" max="1" width="22.7833333333333" customWidth="1"/>
    <col min="2" max="2" width="31.1083333333333" customWidth="1"/>
    <col min="3" max="5" width="23.1083333333333" customWidth="1"/>
    <col min="6" max="6" width="9.78333333333333" customWidth="1"/>
  </cols>
  <sheetData>
    <row r="1" customFormat="1" ht="14.25" customHeight="1" spans="1:1">
      <c r="A1" s="2" t="s">
        <v>106</v>
      </c>
    </row>
    <row r="2" customFormat="1" ht="32.4" customHeight="1" spans="1:5">
      <c r="A2" s="3" t="s">
        <v>107</v>
      </c>
      <c r="B2" s="3"/>
      <c r="C2" s="3"/>
      <c r="D2" s="3"/>
      <c r="E2" s="3"/>
    </row>
    <row r="3" customFormat="1" ht="14.25" customHeight="1" spans="1:5">
      <c r="A3" s="4" t="s">
        <v>9</v>
      </c>
      <c r="B3" s="4"/>
      <c r="C3" s="4"/>
      <c r="E3" s="5" t="s">
        <v>10</v>
      </c>
    </row>
    <row r="4" customFormat="1" ht="42.75" customHeight="1" spans="1:5">
      <c r="A4" s="6" t="s">
        <v>108</v>
      </c>
      <c r="B4" s="6"/>
      <c r="C4" s="6" t="s">
        <v>109</v>
      </c>
      <c r="D4" s="6"/>
      <c r="E4" s="6"/>
    </row>
    <row r="5" customFormat="1" ht="42.75" customHeight="1" spans="1:5">
      <c r="A5" s="6" t="s">
        <v>55</v>
      </c>
      <c r="B5" s="6" t="s">
        <v>56</v>
      </c>
      <c r="C5" s="6" t="s">
        <v>36</v>
      </c>
      <c r="D5" s="6" t="s">
        <v>104</v>
      </c>
      <c r="E5" s="6" t="s">
        <v>105</v>
      </c>
    </row>
    <row r="6" customFormat="1" ht="28.5" customHeight="1" spans="1:5">
      <c r="A6" s="7" t="s">
        <v>110</v>
      </c>
      <c r="B6" s="7" t="s">
        <v>111</v>
      </c>
      <c r="C6" s="8">
        <f>D6+E6</f>
        <v>1425431.02</v>
      </c>
      <c r="D6" s="8">
        <f>D7+D9+D12+D14+D16+D19+D21</f>
        <v>1425431.02</v>
      </c>
      <c r="E6" s="8"/>
    </row>
    <row r="7" s="1" customFormat="1" ht="28.5" customHeight="1" spans="1:5">
      <c r="A7" s="9" t="s">
        <v>112</v>
      </c>
      <c r="B7" s="9" t="s">
        <v>113</v>
      </c>
      <c r="C7" s="8">
        <f t="shared" ref="C7:C44" si="0">D7+E7</f>
        <v>564132</v>
      </c>
      <c r="D7" s="10">
        <f>D8</f>
        <v>564132</v>
      </c>
      <c r="E7" s="10"/>
    </row>
    <row r="8" customFormat="1" ht="28.5" customHeight="1" spans="1:5">
      <c r="A8" s="7" t="s">
        <v>114</v>
      </c>
      <c r="B8" s="11" t="s">
        <v>113</v>
      </c>
      <c r="C8" s="8">
        <f t="shared" si="0"/>
        <v>564132</v>
      </c>
      <c r="D8" s="8">
        <v>564132</v>
      </c>
      <c r="E8" s="8"/>
    </row>
    <row r="9" s="1" customFormat="1" ht="28.5" customHeight="1" spans="1:5">
      <c r="A9" s="9" t="s">
        <v>115</v>
      </c>
      <c r="B9" s="9" t="s">
        <v>116</v>
      </c>
      <c r="C9" s="8">
        <f t="shared" si="0"/>
        <v>429696.72</v>
      </c>
      <c r="D9" s="10">
        <f>D10</f>
        <v>429696.72</v>
      </c>
      <c r="E9" s="10"/>
    </row>
    <row r="10" customFormat="1" ht="28.5" customHeight="1" spans="1:5">
      <c r="A10" s="7" t="s">
        <v>117</v>
      </c>
      <c r="B10" s="11" t="s">
        <v>118</v>
      </c>
      <c r="C10" s="8">
        <f t="shared" si="0"/>
        <v>429696.72</v>
      </c>
      <c r="D10" s="8">
        <v>429696.72</v>
      </c>
      <c r="E10" s="8"/>
    </row>
    <row r="11" customFormat="1" ht="28.5" customHeight="1" spans="1:5">
      <c r="A11" s="7" t="s">
        <v>119</v>
      </c>
      <c r="B11" s="11" t="s">
        <v>120</v>
      </c>
      <c r="C11" s="8">
        <f t="shared" si="0"/>
        <v>0</v>
      </c>
      <c r="D11" s="8"/>
      <c r="E11" s="8"/>
    </row>
    <row r="12" s="1" customFormat="1" ht="28.5" customHeight="1" spans="1:5">
      <c r="A12" s="9" t="s">
        <v>121</v>
      </c>
      <c r="B12" s="9" t="s">
        <v>122</v>
      </c>
      <c r="C12" s="8">
        <f t="shared" si="0"/>
        <v>82819.06</v>
      </c>
      <c r="D12" s="10">
        <f>D13</f>
        <v>82819.06</v>
      </c>
      <c r="E12" s="10"/>
    </row>
    <row r="13" customFormat="1" ht="28.5" customHeight="1" spans="1:5">
      <c r="A13" s="7" t="s">
        <v>123</v>
      </c>
      <c r="B13" s="11" t="s">
        <v>122</v>
      </c>
      <c r="C13" s="8">
        <f t="shared" si="0"/>
        <v>82819.06</v>
      </c>
      <c r="D13" s="12">
        <v>82819.06</v>
      </c>
      <c r="E13" s="8"/>
    </row>
    <row r="14" s="1" customFormat="1" ht="28.5" customHeight="1" spans="1:5">
      <c r="A14" s="9" t="s">
        <v>124</v>
      </c>
      <c r="B14" s="9" t="s">
        <v>125</v>
      </c>
      <c r="C14" s="8">
        <f t="shared" si="0"/>
        <v>148490.04</v>
      </c>
      <c r="D14" s="13">
        <v>148490.04</v>
      </c>
      <c r="E14" s="10"/>
    </row>
    <row r="15" s="1" customFormat="1" ht="28.5" customHeight="1" spans="1:5">
      <c r="A15" s="9" t="s">
        <v>126</v>
      </c>
      <c r="B15" s="9" t="s">
        <v>127</v>
      </c>
      <c r="C15" s="8">
        <f t="shared" si="0"/>
        <v>0</v>
      </c>
      <c r="D15" s="10"/>
      <c r="E15" s="10"/>
    </row>
    <row r="16" s="1" customFormat="1" ht="28.5" customHeight="1" spans="1:5">
      <c r="A16" s="9" t="s">
        <v>128</v>
      </c>
      <c r="B16" s="9" t="s">
        <v>129</v>
      </c>
      <c r="C16" s="8">
        <f t="shared" si="0"/>
        <v>83291.04</v>
      </c>
      <c r="D16" s="10">
        <f>D17+D18</f>
        <v>83291.04</v>
      </c>
      <c r="E16" s="10"/>
    </row>
    <row r="17" customFormat="1" ht="28.5" customHeight="1" spans="1:5">
      <c r="A17" s="7" t="s">
        <v>130</v>
      </c>
      <c r="B17" s="11" t="s">
        <v>131</v>
      </c>
      <c r="C17" s="8">
        <f t="shared" si="0"/>
        <v>82067.04</v>
      </c>
      <c r="D17" s="12">
        <v>82067.04</v>
      </c>
      <c r="E17" s="8"/>
    </row>
    <row r="18" customFormat="1" ht="28.5" customHeight="1" spans="1:5">
      <c r="A18" s="7" t="s">
        <v>132</v>
      </c>
      <c r="B18" s="11" t="s">
        <v>133</v>
      </c>
      <c r="C18" s="8">
        <f t="shared" si="0"/>
        <v>1224</v>
      </c>
      <c r="D18" s="12">
        <v>1224</v>
      </c>
      <c r="E18" s="8"/>
    </row>
    <row r="19" s="1" customFormat="1" ht="28.5" customHeight="1" spans="1:5">
      <c r="A19" s="9" t="s">
        <v>134</v>
      </c>
      <c r="B19" s="9" t="s">
        <v>135</v>
      </c>
      <c r="C19" s="8">
        <f t="shared" si="0"/>
        <v>2153.4</v>
      </c>
      <c r="D19" s="13">
        <f>D20</f>
        <v>2153.4</v>
      </c>
      <c r="E19" s="10"/>
    </row>
    <row r="20" customFormat="1" ht="28.5" customHeight="1" spans="1:5">
      <c r="A20" s="7" t="s">
        <v>136</v>
      </c>
      <c r="B20" s="11" t="s">
        <v>137</v>
      </c>
      <c r="C20" s="8">
        <f t="shared" si="0"/>
        <v>2153.4</v>
      </c>
      <c r="D20" s="12">
        <v>2153.4</v>
      </c>
      <c r="E20" s="8"/>
    </row>
    <row r="21" s="1" customFormat="1" ht="28.5" customHeight="1" spans="1:5">
      <c r="A21" s="9" t="s">
        <v>138</v>
      </c>
      <c r="B21" s="9" t="s">
        <v>90</v>
      </c>
      <c r="C21" s="8">
        <f t="shared" si="0"/>
        <v>114848.76</v>
      </c>
      <c r="D21" s="13">
        <v>114848.76</v>
      </c>
      <c r="E21" s="10"/>
    </row>
    <row r="22" customFormat="1" ht="28.5" customHeight="1" spans="1:5">
      <c r="A22" s="7" t="s">
        <v>139</v>
      </c>
      <c r="B22" s="7" t="s">
        <v>140</v>
      </c>
      <c r="C22" s="8">
        <f t="shared" si="0"/>
        <v>108820.58</v>
      </c>
      <c r="D22" s="8"/>
      <c r="E22" s="8">
        <f>E23+E25+E27+E30+E31+E32+E33+E35+E36</f>
        <v>108820.58</v>
      </c>
    </row>
    <row r="23" customFormat="1" ht="28.5" customHeight="1" spans="1:5">
      <c r="A23" s="7" t="s">
        <v>141</v>
      </c>
      <c r="B23" s="7" t="s">
        <v>142</v>
      </c>
      <c r="C23" s="8">
        <f t="shared" si="0"/>
        <v>3264</v>
      </c>
      <c r="D23" s="8"/>
      <c r="E23" s="14">
        <v>3264</v>
      </c>
    </row>
    <row r="24" customFormat="1" ht="28.5" customHeight="1" spans="1:5">
      <c r="A24" s="7" t="s">
        <v>143</v>
      </c>
      <c r="B24" s="7" t="s">
        <v>144</v>
      </c>
      <c r="C24" s="8">
        <f t="shared" si="0"/>
        <v>0</v>
      </c>
      <c r="D24" s="8"/>
      <c r="E24" s="8"/>
    </row>
    <row r="25" customFormat="1" ht="28.5" customHeight="1" spans="1:5">
      <c r="A25" s="7" t="s">
        <v>145</v>
      </c>
      <c r="B25" s="11" t="s">
        <v>146</v>
      </c>
      <c r="C25" s="8">
        <f t="shared" si="0"/>
        <v>2400</v>
      </c>
      <c r="D25" s="8"/>
      <c r="E25" s="15">
        <v>2400</v>
      </c>
    </row>
    <row r="26" customFormat="1" ht="28.5" customHeight="1" spans="1:5">
      <c r="A26" s="7" t="s">
        <v>147</v>
      </c>
      <c r="B26" s="7" t="s">
        <v>148</v>
      </c>
      <c r="C26" s="8">
        <f t="shared" si="0"/>
        <v>0</v>
      </c>
      <c r="D26" s="8"/>
      <c r="E26" s="8"/>
    </row>
    <row r="27" customFormat="1" ht="28.5" customHeight="1" spans="1:5">
      <c r="A27" s="7" t="s">
        <v>149</v>
      </c>
      <c r="B27" s="11" t="s">
        <v>150</v>
      </c>
      <c r="C27" s="8">
        <f t="shared" si="0"/>
        <v>2400</v>
      </c>
      <c r="D27" s="8"/>
      <c r="E27" s="15">
        <v>2400</v>
      </c>
    </row>
    <row r="28" customFormat="1" ht="28.5" customHeight="1" spans="1:5">
      <c r="A28" s="7" t="s">
        <v>151</v>
      </c>
      <c r="B28" s="7" t="s">
        <v>152</v>
      </c>
      <c r="C28" s="8">
        <f t="shared" si="0"/>
        <v>0</v>
      </c>
      <c r="D28" s="8"/>
      <c r="E28" s="8"/>
    </row>
    <row r="29" customFormat="1" ht="28.5" customHeight="1" spans="1:5">
      <c r="A29" s="7" t="s">
        <v>153</v>
      </c>
      <c r="B29" s="11" t="s">
        <v>152</v>
      </c>
      <c r="C29" s="8">
        <f t="shared" si="0"/>
        <v>0</v>
      </c>
      <c r="D29" s="8"/>
      <c r="E29" s="8"/>
    </row>
    <row r="30" customFormat="1" ht="28.5" customHeight="1" spans="1:5">
      <c r="A30" s="7" t="s">
        <v>154</v>
      </c>
      <c r="B30" s="11" t="s">
        <v>155</v>
      </c>
      <c r="C30" s="8">
        <f t="shared" si="0"/>
        <v>3200</v>
      </c>
      <c r="D30" s="8"/>
      <c r="E30" s="14">
        <v>3200</v>
      </c>
    </row>
    <row r="31" customFormat="1" ht="28.5" customHeight="1" spans="1:5">
      <c r="A31" s="7" t="s">
        <v>156</v>
      </c>
      <c r="B31" s="7" t="s">
        <v>157</v>
      </c>
      <c r="C31" s="8">
        <f t="shared" si="0"/>
        <v>8320</v>
      </c>
      <c r="D31" s="8"/>
      <c r="E31" s="15">
        <v>8320</v>
      </c>
    </row>
    <row r="32" customFormat="1" ht="28.5" customHeight="1" spans="1:5">
      <c r="A32" s="7" t="s">
        <v>158</v>
      </c>
      <c r="B32" s="7" t="s">
        <v>159</v>
      </c>
      <c r="C32" s="8">
        <f t="shared" si="0"/>
        <v>9938.29</v>
      </c>
      <c r="D32" s="8"/>
      <c r="E32" s="15">
        <v>9938.29</v>
      </c>
    </row>
    <row r="33" customFormat="1" ht="28.5" customHeight="1" spans="1:5">
      <c r="A33" s="7" t="s">
        <v>160</v>
      </c>
      <c r="B33" s="7" t="s">
        <v>161</v>
      </c>
      <c r="C33" s="8">
        <f t="shared" si="0"/>
        <v>9938.29</v>
      </c>
      <c r="D33" s="8"/>
      <c r="E33" s="14">
        <v>9938.29</v>
      </c>
    </row>
    <row r="34" customFormat="1" ht="28.5" customHeight="1" spans="1:5">
      <c r="A34" s="7" t="s">
        <v>162</v>
      </c>
      <c r="B34" s="7" t="s">
        <v>163</v>
      </c>
      <c r="C34" s="8">
        <f t="shared" si="0"/>
        <v>0</v>
      </c>
      <c r="D34" s="8"/>
      <c r="E34" s="8"/>
    </row>
    <row r="35" customFormat="1" ht="28.5" customHeight="1" spans="1:5">
      <c r="A35" s="7" t="s">
        <v>164</v>
      </c>
      <c r="B35" s="11" t="s">
        <v>163</v>
      </c>
      <c r="C35" s="8">
        <f t="shared" si="0"/>
        <v>960</v>
      </c>
      <c r="D35" s="8"/>
      <c r="E35" s="14">
        <v>960</v>
      </c>
    </row>
    <row r="36" customFormat="1" ht="28.5" customHeight="1" spans="1:5">
      <c r="A36" s="7" t="s">
        <v>165</v>
      </c>
      <c r="B36" s="7" t="s">
        <v>166</v>
      </c>
      <c r="C36" s="8">
        <f t="shared" si="0"/>
        <v>68400</v>
      </c>
      <c r="D36" s="8"/>
      <c r="E36" s="8">
        <v>68400</v>
      </c>
    </row>
    <row r="37" customFormat="1" ht="28.5" customHeight="1" spans="1:5">
      <c r="A37" s="7" t="s">
        <v>167</v>
      </c>
      <c r="B37" s="7" t="s">
        <v>168</v>
      </c>
      <c r="C37" s="8">
        <f t="shared" si="0"/>
        <v>261802.32</v>
      </c>
      <c r="D37" s="8">
        <f>D38</f>
        <v>261802.32</v>
      </c>
      <c r="E37" s="8"/>
    </row>
    <row r="38" customFormat="1" ht="28.5" customHeight="1" spans="1:5">
      <c r="A38" s="7" t="s">
        <v>169</v>
      </c>
      <c r="B38" s="7" t="s">
        <v>170</v>
      </c>
      <c r="C38" s="8">
        <f t="shared" si="0"/>
        <v>261802.32</v>
      </c>
      <c r="D38" s="8">
        <f>D39</f>
        <v>261802.32</v>
      </c>
      <c r="E38" s="8"/>
    </row>
    <row r="39" customFormat="1" ht="28.5" customHeight="1" spans="1:5">
      <c r="A39" s="7" t="s">
        <v>171</v>
      </c>
      <c r="B39" s="11" t="s">
        <v>172</v>
      </c>
      <c r="C39" s="8">
        <f t="shared" si="0"/>
        <v>261802.32</v>
      </c>
      <c r="D39" s="8">
        <v>261802.32</v>
      </c>
      <c r="E39" s="8"/>
    </row>
    <row r="40" customFormat="1" ht="28.5" customHeight="1" spans="1:5">
      <c r="A40" s="7" t="s">
        <v>173</v>
      </c>
      <c r="B40" s="7" t="s">
        <v>174</v>
      </c>
      <c r="C40" s="8">
        <f t="shared" si="0"/>
        <v>0</v>
      </c>
      <c r="D40" s="8"/>
      <c r="E40" s="8"/>
    </row>
    <row r="41" customFormat="1" ht="28.5" customHeight="1" spans="1:5">
      <c r="A41" s="7" t="s">
        <v>175</v>
      </c>
      <c r="B41" s="11" t="s">
        <v>176</v>
      </c>
      <c r="C41" s="8">
        <f t="shared" si="0"/>
        <v>0</v>
      </c>
      <c r="D41" s="8"/>
      <c r="E41" s="8"/>
    </row>
    <row r="42" customFormat="1" ht="28.5" customHeight="1" spans="1:5">
      <c r="A42" s="7" t="s">
        <v>177</v>
      </c>
      <c r="B42" s="7" t="s">
        <v>178</v>
      </c>
      <c r="C42" s="8">
        <f t="shared" si="0"/>
        <v>0</v>
      </c>
      <c r="D42" s="8"/>
      <c r="E42" s="8"/>
    </row>
    <row r="43" customFormat="1" ht="28.5" customHeight="1" spans="1:5">
      <c r="A43" s="7" t="s">
        <v>179</v>
      </c>
      <c r="B43" s="7" t="s">
        <v>180</v>
      </c>
      <c r="C43" s="8">
        <f t="shared" si="0"/>
        <v>0</v>
      </c>
      <c r="D43" s="8"/>
      <c r="E43" s="8"/>
    </row>
    <row r="44" customFormat="1" ht="28.5" customHeight="1" spans="1:5">
      <c r="A44" s="16" t="s">
        <v>52</v>
      </c>
      <c r="B44" s="16"/>
      <c r="C44" s="8">
        <f t="shared" si="0"/>
        <v>1904874.5</v>
      </c>
      <c r="D44" s="8">
        <f>D39+D21+D20+D18+D17+D14+D13+D10+D8</f>
        <v>1687233.34</v>
      </c>
      <c r="E44" s="8">
        <f>SUM(E6:E43)</f>
        <v>217641.16</v>
      </c>
    </row>
  </sheetData>
  <mergeCells count="5">
    <mergeCell ref="A2:E2"/>
    <mergeCell ref="A3:C3"/>
    <mergeCell ref="A4:B4"/>
    <mergeCell ref="C4:E4"/>
    <mergeCell ref="A44:B4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A1" sqref="A1"/>
    </sheetView>
  </sheetViews>
  <sheetFormatPr defaultColWidth="9.78333333333333" defaultRowHeight="13.5"/>
  <cols>
    <col min="1" max="17" width="9.78333333333333" customWidth="1"/>
  </cols>
  <sheetData>
    <row r="1" ht="14.25" customHeight="1" spans="1:1">
      <c r="A1" s="2"/>
    </row>
    <row r="2" ht="14.25" customHeight="1"/>
    <row r="3" ht="14.25" customHeight="1"/>
    <row r="4" ht="14.25" customHeight="1"/>
    <row r="5" ht="14.25" customHeight="1"/>
    <row r="6" ht="14.25" customHeight="1" spans="1:3">
      <c r="A6" s="2"/>
      <c r="B6" s="36" t="s">
        <v>0</v>
      </c>
      <c r="C6" s="36"/>
    </row>
    <row r="7" ht="14.25" customHeight="1" spans="2:3">
      <c r="B7" s="36"/>
      <c r="C7" s="36"/>
    </row>
    <row r="8" ht="14.25" customHeight="1"/>
    <row r="9" ht="14.25" customHeight="1"/>
    <row r="10" ht="28.05" customHeight="1" spans="3:9">
      <c r="C10" s="37"/>
      <c r="D10" s="37"/>
      <c r="E10" s="38" t="s">
        <v>1</v>
      </c>
      <c r="F10" s="38"/>
      <c r="G10" s="38"/>
      <c r="H10" s="38"/>
      <c r="I10" s="38"/>
    </row>
    <row r="11" ht="28.05" customHeight="1" spans="3:9">
      <c r="C11" s="37"/>
      <c r="D11" s="37"/>
      <c r="E11" s="38"/>
      <c r="F11" s="38"/>
      <c r="G11" s="38"/>
      <c r="H11" s="38"/>
      <c r="I11" s="38"/>
    </row>
    <row r="12" ht="28.05" customHeight="1" spans="3:9">
      <c r="C12" s="37"/>
      <c r="D12" s="37"/>
      <c r="E12" s="38"/>
      <c r="F12" s="38"/>
      <c r="G12" s="38"/>
      <c r="H12" s="38"/>
      <c r="I12" s="38"/>
    </row>
    <row r="13" ht="14.25" customHeight="1" spans="3:9">
      <c r="C13" s="37"/>
      <c r="D13" s="37"/>
      <c r="E13" s="37"/>
      <c r="F13" s="37"/>
      <c r="G13" s="37"/>
      <c r="H13" s="37"/>
      <c r="I13" s="37"/>
    </row>
    <row r="14" ht="14.25" customHeight="1" spans="3:9">
      <c r="C14" s="37"/>
      <c r="D14" s="37"/>
      <c r="E14" s="37"/>
      <c r="F14" s="37"/>
      <c r="G14" s="37"/>
      <c r="H14" s="37"/>
      <c r="I14" s="37"/>
    </row>
    <row r="15" ht="14.25" customHeight="1" spans="3:10">
      <c r="C15" s="37"/>
      <c r="D15" s="38" t="s">
        <v>2</v>
      </c>
      <c r="E15" s="38"/>
      <c r="F15" s="38"/>
      <c r="G15" s="38"/>
      <c r="H15" s="38"/>
      <c r="I15" s="38"/>
      <c r="J15" s="38"/>
    </row>
    <row r="16" ht="14.25" customHeight="1" spans="3:10">
      <c r="C16" s="37"/>
      <c r="D16" s="38"/>
      <c r="E16" s="38"/>
      <c r="F16" s="38"/>
      <c r="G16" s="38"/>
      <c r="H16" s="38"/>
      <c r="I16" s="38"/>
      <c r="J16" s="38"/>
    </row>
    <row r="17" ht="14.25" customHeight="1" spans="3:10">
      <c r="C17" s="37"/>
      <c r="D17" s="38"/>
      <c r="E17" s="38"/>
      <c r="F17" s="38"/>
      <c r="G17" s="38"/>
      <c r="H17" s="38"/>
      <c r="I17" s="38"/>
      <c r="J17" s="38"/>
    </row>
    <row r="18" ht="14.25" customHeight="1"/>
    <row r="19" ht="14.25" customHeight="1"/>
    <row r="20" ht="14.25" customHeight="1" spans="1:12">
      <c r="A20" s="39"/>
      <c r="B20" s="39"/>
      <c r="C20" s="36" t="s">
        <v>3</v>
      </c>
      <c r="D20" s="36"/>
      <c r="E20" s="36"/>
      <c r="F20" s="36"/>
      <c r="G20" s="36"/>
      <c r="H20" s="36"/>
      <c r="I20" s="36"/>
      <c r="J20" s="36"/>
      <c r="K20" s="36"/>
      <c r="L20" s="39"/>
    </row>
    <row r="21" ht="14.25" customHeight="1" spans="1:12">
      <c r="A21" s="39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39"/>
    </row>
    <row r="22" ht="14.25" customHeight="1" spans="1:12">
      <c r="A22" s="39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39"/>
    </row>
    <row r="23" ht="14.25" customHeight="1" spans="1:1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ht="14.25" customHeight="1" spans="1:12">
      <c r="A24" s="39"/>
      <c r="B24" s="40"/>
      <c r="C24" s="36" t="s">
        <v>4</v>
      </c>
      <c r="D24" s="36"/>
      <c r="E24" s="36"/>
      <c r="F24" s="36"/>
      <c r="G24" s="36"/>
      <c r="H24" s="36"/>
      <c r="I24" s="36"/>
      <c r="J24" s="36"/>
      <c r="K24" s="36"/>
      <c r="L24" s="40"/>
    </row>
    <row r="25" ht="14.25" customHeight="1" spans="1:12">
      <c r="A25" s="39"/>
      <c r="B25" s="40"/>
      <c r="C25" s="36"/>
      <c r="D25" s="36"/>
      <c r="E25" s="36"/>
      <c r="F25" s="36"/>
      <c r="G25" s="36"/>
      <c r="H25" s="36"/>
      <c r="I25" s="36"/>
      <c r="J25" s="36"/>
      <c r="K25" s="36"/>
      <c r="L25" s="40"/>
    </row>
    <row r="26" ht="14.25" customHeight="1" spans="1:12">
      <c r="A26" s="39"/>
      <c r="B26" s="40"/>
      <c r="C26" s="36"/>
      <c r="D26" s="36"/>
      <c r="E26" s="36"/>
      <c r="F26" s="36"/>
      <c r="G26" s="36"/>
      <c r="H26" s="36"/>
      <c r="I26" s="36"/>
      <c r="J26" s="36"/>
      <c r="K26" s="36"/>
      <c r="L26" s="40"/>
    </row>
    <row r="27" ht="14.25" customHeight="1" spans="1: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ht="14.55" customHeight="1" spans="1:12">
      <c r="A28" s="39"/>
      <c r="B28" s="40" t="s">
        <v>5</v>
      </c>
      <c r="C28" s="40"/>
      <c r="D28" s="40"/>
      <c r="E28" s="40"/>
      <c r="F28" s="40"/>
      <c r="G28" s="40"/>
      <c r="H28" s="40" t="s">
        <v>6</v>
      </c>
      <c r="I28" s="40"/>
      <c r="J28" s="40"/>
      <c r="K28" s="40"/>
      <c r="L28" s="40"/>
    </row>
    <row r="29" ht="14.55" customHeight="1" spans="1:1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4.55" customHeight="1" spans="1:1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ht="14.25" customHeight="1" spans="1:1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ht="14.25" customHeight="1" spans="1: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</sheetData>
  <mergeCells count="7">
    <mergeCell ref="B28:E30"/>
    <mergeCell ref="H28:L30"/>
    <mergeCell ref="B6:C7"/>
    <mergeCell ref="E10:I12"/>
    <mergeCell ref="D15:J17"/>
    <mergeCell ref="C20:K22"/>
    <mergeCell ref="C24:K2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9.78333333333333" defaultRowHeight="13.5" outlineLevelCol="3"/>
  <cols>
    <col min="1" max="1" width="33.7833333333333" customWidth="1"/>
    <col min="2" max="2" width="23.4416666666667" customWidth="1"/>
    <col min="3" max="3" width="38.1083333333333" customWidth="1"/>
    <col min="4" max="4" width="23.4416666666667" customWidth="1"/>
    <col min="5" max="8" width="9.78333333333333" customWidth="1"/>
  </cols>
  <sheetData>
    <row r="1" ht="14.25" customHeight="1" spans="1:1">
      <c r="A1" s="2" t="s">
        <v>7</v>
      </c>
    </row>
    <row r="2" ht="32.4" customHeight="1" spans="1:4">
      <c r="A2" s="3" t="s">
        <v>8</v>
      </c>
      <c r="B2" s="3"/>
      <c r="C2" s="3"/>
      <c r="D2" s="3"/>
    </row>
    <row r="3" ht="14.25" customHeight="1" spans="1:4">
      <c r="A3" s="4" t="s">
        <v>9</v>
      </c>
      <c r="B3" s="4"/>
      <c r="D3" s="5" t="s">
        <v>10</v>
      </c>
    </row>
    <row r="4" ht="24.15" customHeight="1" spans="1:4">
      <c r="A4" s="6" t="s">
        <v>11</v>
      </c>
      <c r="B4" s="6"/>
      <c r="C4" s="6" t="s">
        <v>12</v>
      </c>
      <c r="D4" s="6"/>
    </row>
    <row r="5" ht="23.4" customHeight="1" spans="1:4">
      <c r="A5" s="6" t="s">
        <v>13</v>
      </c>
      <c r="B5" s="6" t="s">
        <v>14</v>
      </c>
      <c r="C5" s="6" t="s">
        <v>13</v>
      </c>
      <c r="D5" s="6" t="s">
        <v>14</v>
      </c>
    </row>
    <row r="6" ht="25.65" customHeight="1" spans="1:4">
      <c r="A6" s="7" t="s">
        <v>15</v>
      </c>
      <c r="B6" s="8">
        <v>22624.1</v>
      </c>
      <c r="C6" s="7" t="s">
        <v>16</v>
      </c>
      <c r="D6" s="8">
        <v>22609.96</v>
      </c>
    </row>
    <row r="7" ht="25.65" customHeight="1" spans="1:4">
      <c r="A7" s="7" t="s">
        <v>17</v>
      </c>
      <c r="B7" s="8"/>
      <c r="C7" s="7" t="s">
        <v>18</v>
      </c>
      <c r="D7" s="8">
        <v>14.14</v>
      </c>
    </row>
    <row r="8" ht="25.65" customHeight="1" spans="1:4">
      <c r="A8" s="7" t="s">
        <v>19</v>
      </c>
      <c r="B8" s="8"/>
      <c r="C8" s="7"/>
      <c r="D8" s="8"/>
    </row>
    <row r="9" ht="25.65" customHeight="1" spans="1:4">
      <c r="A9" s="7" t="s">
        <v>20</v>
      </c>
      <c r="B9" s="8"/>
      <c r="C9" s="7"/>
      <c r="D9" s="8"/>
    </row>
    <row r="10" ht="25.65" customHeight="1" spans="1:4">
      <c r="A10" s="7" t="s">
        <v>21</v>
      </c>
      <c r="B10" s="8"/>
      <c r="C10" s="7"/>
      <c r="D10" s="8"/>
    </row>
    <row r="11" ht="25.65" customHeight="1" spans="1:4">
      <c r="A11" s="7" t="s">
        <v>22</v>
      </c>
      <c r="B11" s="8"/>
      <c r="C11" s="7"/>
      <c r="D11" s="8"/>
    </row>
    <row r="12" ht="25.65" customHeight="1" spans="1:4">
      <c r="A12" s="7" t="s">
        <v>23</v>
      </c>
      <c r="B12" s="8"/>
      <c r="C12" s="7"/>
      <c r="D12" s="8"/>
    </row>
    <row r="13" ht="25.65" customHeight="1" spans="1:4">
      <c r="A13" s="7" t="s">
        <v>24</v>
      </c>
      <c r="B13" s="8"/>
      <c r="C13" s="7"/>
      <c r="D13" s="8"/>
    </row>
    <row r="14" ht="25.65" customHeight="1" spans="1:4">
      <c r="A14" s="7" t="s">
        <v>25</v>
      </c>
      <c r="B14" s="8"/>
      <c r="C14" s="7"/>
      <c r="D14" s="8"/>
    </row>
    <row r="15" ht="22.8" customHeight="1" spans="1:4">
      <c r="A15" s="16" t="s">
        <v>26</v>
      </c>
      <c r="B15" s="8">
        <f>SUM(B6:B14)</f>
        <v>22624.1</v>
      </c>
      <c r="C15" s="16" t="s">
        <v>27</v>
      </c>
      <c r="D15" s="8">
        <f>SUM(D6:D14)</f>
        <v>22624.1</v>
      </c>
    </row>
    <row r="16" ht="22.8" customHeight="1" spans="1:4">
      <c r="A16" s="7" t="s">
        <v>28</v>
      </c>
      <c r="B16" s="8"/>
      <c r="C16" s="7" t="s">
        <v>29</v>
      </c>
      <c r="D16" s="8"/>
    </row>
    <row r="17" ht="22.8" customHeight="1" spans="1:4">
      <c r="A17" s="16" t="s">
        <v>30</v>
      </c>
      <c r="B17" s="8">
        <f>B15+B16</f>
        <v>22624.1</v>
      </c>
      <c r="C17" s="16" t="s">
        <v>31</v>
      </c>
      <c r="D17" s="8">
        <f>D15+D16</f>
        <v>22624.1</v>
      </c>
    </row>
  </sheetData>
  <mergeCells count="4">
    <mergeCell ref="A2:D2"/>
    <mergeCell ref="A3:B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5" topLeftCell="A6" activePane="bottomLeft" state="frozen"/>
      <selection/>
      <selection pane="bottomLeft" activeCell="C12" sqref="C12"/>
    </sheetView>
  </sheetViews>
  <sheetFormatPr defaultColWidth="9.78333333333333" defaultRowHeight="13.5" outlineLevelRow="7"/>
  <cols>
    <col min="1" max="1" width="18.7833333333333" customWidth="1"/>
    <col min="2" max="2" width="21.2166666666667" customWidth="1"/>
    <col min="3" max="8" width="15.3333333333333" customWidth="1"/>
    <col min="9" max="19" width="12.7833333333333" customWidth="1"/>
    <col min="20" max="20" width="9.78333333333333" customWidth="1"/>
  </cols>
  <sheetData>
    <row r="1" ht="14.25" customHeight="1" spans="1:1">
      <c r="A1" s="2" t="s">
        <v>32</v>
      </c>
    </row>
    <row r="2" ht="32.4" customHeight="1" spans="1:19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 customHeight="1" spans="1:19">
      <c r="A3" s="4" t="s">
        <v>9</v>
      </c>
      <c r="B3" s="4"/>
      <c r="C3" s="4"/>
      <c r="S3" s="5" t="s">
        <v>10</v>
      </c>
    </row>
    <row r="4" ht="42.75" customHeight="1" spans="1:19">
      <c r="A4" s="6" t="s">
        <v>34</v>
      </c>
      <c r="B4" s="6" t="s">
        <v>35</v>
      </c>
      <c r="C4" s="6" t="s">
        <v>36</v>
      </c>
      <c r="D4" s="6" t="s">
        <v>37</v>
      </c>
      <c r="E4" s="6"/>
      <c r="F4" s="6"/>
      <c r="G4" s="6"/>
      <c r="H4" s="6"/>
      <c r="I4" s="6"/>
      <c r="J4" s="6"/>
      <c r="K4" s="6"/>
      <c r="L4" s="6"/>
      <c r="M4" s="6"/>
      <c r="N4" s="6" t="s">
        <v>28</v>
      </c>
      <c r="O4" s="6"/>
      <c r="P4" s="6"/>
      <c r="Q4" s="6"/>
      <c r="R4" s="6"/>
      <c r="S4" s="6"/>
    </row>
    <row r="5" ht="42.75" customHeight="1" spans="1:19">
      <c r="A5" s="6"/>
      <c r="B5" s="6"/>
      <c r="C5" s="6"/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38</v>
      </c>
      <c r="O5" s="6" t="s">
        <v>39</v>
      </c>
      <c r="P5" s="6" t="s">
        <v>40</v>
      </c>
      <c r="Q5" s="6" t="s">
        <v>41</v>
      </c>
      <c r="R5" s="6" t="s">
        <v>42</v>
      </c>
      <c r="S5" s="6" t="s">
        <v>48</v>
      </c>
    </row>
    <row r="6" ht="42.75" customHeight="1" spans="1:19">
      <c r="A6" s="7" t="s">
        <v>49</v>
      </c>
      <c r="B6" s="7" t="s">
        <v>50</v>
      </c>
      <c r="C6" s="8">
        <v>22624.1</v>
      </c>
      <c r="D6" s="8">
        <v>22624.1</v>
      </c>
      <c r="E6" s="8">
        <v>22624.1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42.75" customHeight="1" spans="1:19">
      <c r="A7" s="7" t="s">
        <v>51</v>
      </c>
      <c r="B7" s="7" t="s">
        <v>1</v>
      </c>
      <c r="C7" s="8">
        <v>22624.1</v>
      </c>
      <c r="D7" s="8">
        <v>22624.1</v>
      </c>
      <c r="E7" s="8">
        <v>22624.1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33.9" customHeight="1" spans="1:19">
      <c r="A8" s="16" t="s">
        <v>52</v>
      </c>
      <c r="B8" s="16"/>
      <c r="C8" s="8">
        <v>22624.1</v>
      </c>
      <c r="D8" s="8">
        <v>22624.1</v>
      </c>
      <c r="E8" s="8">
        <v>22624.1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</sheetData>
  <mergeCells count="8">
    <mergeCell ref="A2:S2"/>
    <mergeCell ref="A3:C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4" topLeftCell="A11" activePane="bottomLeft" state="frozen"/>
      <selection/>
      <selection pane="bottomLeft" activeCell="A15" sqref="A15"/>
    </sheetView>
  </sheetViews>
  <sheetFormatPr defaultColWidth="9.78333333333333" defaultRowHeight="13.5" outlineLevelCol="7"/>
  <cols>
    <col min="1" max="1" width="16.3333333333333" customWidth="1"/>
    <col min="2" max="2" width="22.625" customWidth="1"/>
    <col min="3" max="8" width="15.3333333333333" customWidth="1"/>
    <col min="9" max="9" width="9.78333333333333" customWidth="1"/>
  </cols>
  <sheetData>
    <row r="1" ht="14.25" customHeight="1" spans="1:1">
      <c r="A1" s="2" t="s">
        <v>53</v>
      </c>
    </row>
    <row r="2" ht="32.4" customHeight="1" spans="1:8">
      <c r="A2" s="3" t="s">
        <v>54</v>
      </c>
      <c r="B2" s="3"/>
      <c r="C2" s="3"/>
      <c r="D2" s="3"/>
      <c r="E2" s="3"/>
      <c r="F2" s="3"/>
      <c r="G2" s="3"/>
      <c r="H2" s="3"/>
    </row>
    <row r="3" ht="14.25" customHeight="1" spans="1:8">
      <c r="A3" s="4" t="s">
        <v>9</v>
      </c>
      <c r="B3" s="4"/>
      <c r="C3" s="4"/>
      <c r="H3" s="5" t="s">
        <v>10</v>
      </c>
    </row>
    <row r="4" ht="42.75" customHeight="1" spans="1:8">
      <c r="A4" s="6" t="s">
        <v>55</v>
      </c>
      <c r="B4" s="6" t="s">
        <v>56</v>
      </c>
      <c r="C4" s="6" t="s">
        <v>36</v>
      </c>
      <c r="D4" s="6" t="s">
        <v>57</v>
      </c>
      <c r="E4" s="6" t="s">
        <v>58</v>
      </c>
      <c r="F4" s="6" t="s">
        <v>59</v>
      </c>
      <c r="G4" s="6" t="s">
        <v>60</v>
      </c>
      <c r="H4" s="6" t="s">
        <v>61</v>
      </c>
    </row>
    <row r="5" ht="28.5" customHeight="1" spans="1:8">
      <c r="A5" s="7" t="s">
        <v>62</v>
      </c>
      <c r="B5" s="7" t="s">
        <v>63</v>
      </c>
      <c r="C5" s="8">
        <v>312.96</v>
      </c>
      <c r="D5" s="8">
        <v>197.26</v>
      </c>
      <c r="E5" s="8">
        <v>22412.7</v>
      </c>
      <c r="F5" s="8"/>
      <c r="G5" s="8"/>
      <c r="H5" s="8"/>
    </row>
    <row r="6" ht="28.5" customHeight="1" spans="1:8">
      <c r="A6" s="7" t="s">
        <v>64</v>
      </c>
      <c r="B6" s="7" t="s">
        <v>65</v>
      </c>
      <c r="C6" s="8">
        <v>239.46</v>
      </c>
      <c r="D6" s="8">
        <v>145.76</v>
      </c>
      <c r="E6" s="8">
        <v>93.7</v>
      </c>
      <c r="F6" s="8"/>
      <c r="G6" s="8"/>
      <c r="H6" s="8"/>
    </row>
    <row r="7" ht="28.5" customHeight="1" spans="1:8">
      <c r="A7" s="7" t="s">
        <v>66</v>
      </c>
      <c r="B7" s="11" t="s">
        <v>67</v>
      </c>
      <c r="C7" s="8">
        <v>239.46</v>
      </c>
      <c r="D7" s="8">
        <v>145.76</v>
      </c>
      <c r="E7" s="8">
        <v>93.7</v>
      </c>
      <c r="F7" s="8"/>
      <c r="G7" s="8"/>
      <c r="H7" s="8"/>
    </row>
    <row r="8" ht="28.5" customHeight="1" spans="1:8">
      <c r="A8" s="7" t="s">
        <v>68</v>
      </c>
      <c r="B8" s="7" t="s">
        <v>69</v>
      </c>
      <c r="C8" s="8">
        <v>51.5</v>
      </c>
      <c r="D8" s="8">
        <v>51.5</v>
      </c>
      <c r="E8" s="8">
        <v>17233</v>
      </c>
      <c r="F8" s="8"/>
      <c r="G8" s="8"/>
      <c r="H8" s="8"/>
    </row>
    <row r="9" ht="28.5" customHeight="1" spans="1:8">
      <c r="A9" s="7" t="s">
        <v>70</v>
      </c>
      <c r="B9" s="11" t="s">
        <v>71</v>
      </c>
      <c r="C9" s="8">
        <v>25.34</v>
      </c>
      <c r="D9" s="8">
        <v>25.34</v>
      </c>
      <c r="E9" s="8"/>
      <c r="F9" s="8"/>
      <c r="G9" s="8"/>
      <c r="H9" s="8"/>
    </row>
    <row r="10" ht="28.5" customHeight="1" spans="1:8">
      <c r="A10" s="7" t="s">
        <v>72</v>
      </c>
      <c r="B10" s="11" t="s">
        <v>73</v>
      </c>
      <c r="C10" s="8">
        <v>18.52</v>
      </c>
      <c r="D10" s="8">
        <v>14.85</v>
      </c>
      <c r="E10" s="8"/>
      <c r="F10" s="8"/>
      <c r="G10" s="8"/>
      <c r="H10" s="8"/>
    </row>
    <row r="11" ht="28.5" customHeight="1" spans="1:8">
      <c r="A11" s="7" t="s">
        <v>74</v>
      </c>
      <c r="B11" s="11" t="s">
        <v>75</v>
      </c>
      <c r="C11" s="8">
        <v>7.64</v>
      </c>
      <c r="D11" s="8">
        <v>7.64</v>
      </c>
      <c r="E11" s="8"/>
      <c r="F11" s="8"/>
      <c r="G11" s="8"/>
      <c r="H11" s="8"/>
    </row>
    <row r="12" ht="28.5" customHeight="1" spans="1:8">
      <c r="A12" s="7">
        <v>2080507</v>
      </c>
      <c r="B12" s="11" t="s">
        <v>76</v>
      </c>
      <c r="C12" s="8"/>
      <c r="D12" s="8"/>
      <c r="E12" s="8">
        <v>16433</v>
      </c>
      <c r="F12" s="8"/>
      <c r="G12" s="8"/>
      <c r="H12" s="8"/>
    </row>
    <row r="13" ht="28.5" customHeight="1" spans="1:8">
      <c r="A13" s="7">
        <v>2080599</v>
      </c>
      <c r="B13" s="11" t="s">
        <v>77</v>
      </c>
      <c r="C13" s="8"/>
      <c r="D13" s="8"/>
      <c r="E13" s="8">
        <v>800</v>
      </c>
      <c r="F13" s="8"/>
      <c r="G13" s="8"/>
      <c r="H13" s="8"/>
    </row>
    <row r="14" ht="28.5" customHeight="1" spans="1:8">
      <c r="A14" s="7">
        <v>20826</v>
      </c>
      <c r="B14" s="11" t="s">
        <v>78</v>
      </c>
      <c r="C14" s="8"/>
      <c r="D14" s="8"/>
      <c r="E14" s="8">
        <v>5064</v>
      </c>
      <c r="F14" s="8"/>
      <c r="G14" s="8"/>
      <c r="H14" s="8"/>
    </row>
    <row r="15" ht="28.5" customHeight="1" spans="1:8">
      <c r="A15" s="7">
        <v>20802601</v>
      </c>
      <c r="B15" s="11" t="s">
        <v>79</v>
      </c>
      <c r="C15" s="8"/>
      <c r="D15" s="8"/>
      <c r="E15" s="8">
        <v>2490</v>
      </c>
      <c r="F15" s="8"/>
      <c r="G15" s="8"/>
      <c r="H15" s="8"/>
    </row>
    <row r="16" ht="28.5" customHeight="1" spans="1:8">
      <c r="A16" s="7">
        <v>20802602</v>
      </c>
      <c r="B16" s="11" t="s">
        <v>80</v>
      </c>
      <c r="C16" s="8"/>
      <c r="D16" s="8"/>
      <c r="E16" s="8">
        <v>2574</v>
      </c>
      <c r="F16" s="8"/>
      <c r="G16" s="8"/>
      <c r="H16" s="8"/>
    </row>
    <row r="17" ht="28.5" customHeight="1" spans="1:8">
      <c r="A17" s="7" t="s">
        <v>81</v>
      </c>
      <c r="B17" s="7" t="s">
        <v>82</v>
      </c>
      <c r="C17" s="8">
        <v>22</v>
      </c>
      <c r="D17" s="8"/>
      <c r="E17" s="8">
        <v>22</v>
      </c>
      <c r="F17" s="8"/>
      <c r="G17" s="8"/>
      <c r="H17" s="8"/>
    </row>
    <row r="18" ht="28.5" customHeight="1" spans="1:8">
      <c r="A18" s="7" t="s">
        <v>83</v>
      </c>
      <c r="B18" s="11" t="s">
        <v>84</v>
      </c>
      <c r="C18" s="8">
        <v>22</v>
      </c>
      <c r="D18" s="8"/>
      <c r="E18" s="8">
        <v>22</v>
      </c>
      <c r="F18" s="8"/>
      <c r="G18" s="8"/>
      <c r="H18" s="8"/>
    </row>
    <row r="19" ht="28.5" customHeight="1" spans="1:8">
      <c r="A19" s="7" t="s">
        <v>85</v>
      </c>
      <c r="B19" s="7" t="s">
        <v>86</v>
      </c>
      <c r="C19" s="8">
        <v>14.14</v>
      </c>
      <c r="D19" s="8">
        <v>14.14</v>
      </c>
      <c r="E19" s="8"/>
      <c r="F19" s="8"/>
      <c r="G19" s="8"/>
      <c r="H19" s="8"/>
    </row>
    <row r="20" ht="28.5" customHeight="1" spans="1:8">
      <c r="A20" s="7" t="s">
        <v>87</v>
      </c>
      <c r="B20" s="7" t="s">
        <v>88</v>
      </c>
      <c r="C20" s="8">
        <v>14.14</v>
      </c>
      <c r="D20" s="8">
        <v>14.14</v>
      </c>
      <c r="E20" s="8"/>
      <c r="F20" s="8"/>
      <c r="G20" s="8"/>
      <c r="H20" s="8"/>
    </row>
    <row r="21" ht="28.5" customHeight="1" spans="1:8">
      <c r="A21" s="7" t="s">
        <v>89</v>
      </c>
      <c r="B21" s="11" t="s">
        <v>90</v>
      </c>
      <c r="C21" s="8">
        <v>14.14</v>
      </c>
      <c r="D21" s="8">
        <v>14.14</v>
      </c>
      <c r="E21" s="8"/>
      <c r="F21" s="8"/>
      <c r="G21" s="8"/>
      <c r="H21" s="8"/>
    </row>
    <row r="22" ht="28.5" customHeight="1" spans="1:8">
      <c r="A22" s="16" t="s">
        <v>52</v>
      </c>
      <c r="B22" s="16"/>
      <c r="C22" s="8">
        <f>D22+E22</f>
        <v>22624.1</v>
      </c>
      <c r="D22" s="8">
        <v>211.4</v>
      </c>
      <c r="E22" s="8">
        <f>E17+E14+E8+E6</f>
        <v>22412.7</v>
      </c>
      <c r="F22" s="8"/>
      <c r="G22" s="8"/>
      <c r="H22" s="8"/>
    </row>
  </sheetData>
  <mergeCells count="3">
    <mergeCell ref="A2:H2"/>
    <mergeCell ref="A3:C3"/>
    <mergeCell ref="A22:B22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pane ySplit="5" topLeftCell="A6" activePane="bottomLeft" state="frozen"/>
      <selection/>
      <selection pane="bottomLeft" activeCell="C9" sqref="C9"/>
    </sheetView>
  </sheetViews>
  <sheetFormatPr defaultColWidth="9.78333333333333" defaultRowHeight="13.5" outlineLevelCol="3"/>
  <cols>
    <col min="1" max="1" width="34.4416666666667" customWidth="1"/>
    <col min="2" max="2" width="25.6666666666667" customWidth="1"/>
    <col min="3" max="3" width="35.6666666666667" customWidth="1"/>
    <col min="4" max="4" width="25.6666666666667" customWidth="1"/>
    <col min="5" max="8" width="9.78333333333333" customWidth="1"/>
  </cols>
  <sheetData>
    <row r="1" ht="14.25" customHeight="1" spans="1:1">
      <c r="A1" s="2" t="s">
        <v>91</v>
      </c>
    </row>
    <row r="2" ht="32.4" customHeight="1" spans="1:4">
      <c r="A2" s="3" t="s">
        <v>92</v>
      </c>
      <c r="B2" s="3"/>
      <c r="C2" s="3"/>
      <c r="D2" s="3"/>
    </row>
    <row r="3" ht="14.25" customHeight="1" spans="1:4">
      <c r="A3" s="4" t="s">
        <v>9</v>
      </c>
      <c r="B3" s="4"/>
      <c r="D3" s="5" t="s">
        <v>10</v>
      </c>
    </row>
    <row r="4" ht="24.15" customHeight="1" spans="1:4">
      <c r="A4" s="6" t="s">
        <v>11</v>
      </c>
      <c r="B4" s="6"/>
      <c r="C4" s="6" t="s">
        <v>12</v>
      </c>
      <c r="D4" s="6"/>
    </row>
    <row r="5" ht="23.4" customHeight="1" spans="1:4">
      <c r="A5" s="6" t="s">
        <v>13</v>
      </c>
      <c r="B5" s="6" t="s">
        <v>14</v>
      </c>
      <c r="C5" s="6" t="s">
        <v>13</v>
      </c>
      <c r="D5" s="6" t="s">
        <v>14</v>
      </c>
    </row>
    <row r="6" ht="22.8" customHeight="1" spans="1:4">
      <c r="A6" s="35" t="s">
        <v>93</v>
      </c>
      <c r="B6" s="18">
        <f>B7</f>
        <v>22624.1</v>
      </c>
      <c r="C6" s="35" t="s">
        <v>94</v>
      </c>
      <c r="D6" s="18">
        <f>D8+D7</f>
        <v>22624.1</v>
      </c>
    </row>
    <row r="7" ht="25.65" customHeight="1" spans="1:4">
      <c r="A7" s="7" t="s">
        <v>95</v>
      </c>
      <c r="B7" s="8">
        <v>22624.1</v>
      </c>
      <c r="C7" s="7" t="s">
        <v>96</v>
      </c>
      <c r="D7" s="8">
        <v>22609.96</v>
      </c>
    </row>
    <row r="8" ht="25.65" customHeight="1" spans="1:4">
      <c r="A8" s="7" t="s">
        <v>97</v>
      </c>
      <c r="B8" s="8"/>
      <c r="C8" s="7" t="s">
        <v>98</v>
      </c>
      <c r="D8" s="8">
        <v>14.14</v>
      </c>
    </row>
    <row r="9" ht="25.65" customHeight="1" spans="1:4">
      <c r="A9" s="7" t="s">
        <v>99</v>
      </c>
      <c r="B9" s="8"/>
      <c r="C9" s="7"/>
      <c r="D9" s="8"/>
    </row>
    <row r="10" ht="22.8" customHeight="1" spans="1:4">
      <c r="A10" s="35" t="s">
        <v>100</v>
      </c>
      <c r="B10" s="8"/>
      <c r="C10" s="35" t="s">
        <v>101</v>
      </c>
      <c r="D10" s="8"/>
    </row>
    <row r="11" ht="28.5" customHeight="1" spans="1:4">
      <c r="A11" s="7" t="s">
        <v>95</v>
      </c>
      <c r="B11" s="7"/>
      <c r="C11" s="7"/>
      <c r="D11" s="7"/>
    </row>
    <row r="12" ht="28.5" customHeight="1" spans="1:4">
      <c r="A12" s="7" t="s">
        <v>97</v>
      </c>
      <c r="B12" s="7"/>
      <c r="C12" s="7"/>
      <c r="D12" s="7"/>
    </row>
    <row r="13" ht="28.5" customHeight="1" spans="1:4">
      <c r="A13" s="7" t="s">
        <v>99</v>
      </c>
      <c r="B13" s="7"/>
      <c r="C13" s="7"/>
      <c r="D13" s="7"/>
    </row>
    <row r="14" ht="22.8" customHeight="1" spans="1:4">
      <c r="A14" s="16" t="s">
        <v>30</v>
      </c>
      <c r="B14" s="8">
        <f>B7</f>
        <v>22624.1</v>
      </c>
      <c r="C14" s="16" t="s">
        <v>31</v>
      </c>
      <c r="D14" s="8">
        <f>D6</f>
        <v>22624.1</v>
      </c>
    </row>
  </sheetData>
  <mergeCells count="4">
    <mergeCell ref="A2:D2"/>
    <mergeCell ref="A3:B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pane ySplit="5" topLeftCell="A21" activePane="bottomLeft" state="frozen"/>
      <selection/>
      <selection pane="bottomLeft" activeCell="B20" sqref="B20"/>
    </sheetView>
  </sheetViews>
  <sheetFormatPr defaultColWidth="9.78333333333333" defaultRowHeight="13.5" outlineLevelCol="7"/>
  <cols>
    <col min="1" max="1" width="22.7833333333333" customWidth="1"/>
    <col min="2" max="2" width="36.3333333333333" customWidth="1"/>
    <col min="3" max="7" width="12.7833333333333" customWidth="1"/>
    <col min="8" max="8" width="9.78333333333333" customWidth="1"/>
  </cols>
  <sheetData>
    <row r="1" ht="14.25" customHeight="1" spans="1:1">
      <c r="A1" s="2" t="s">
        <v>102</v>
      </c>
    </row>
    <row r="2" ht="32.4" customHeight="1" spans="1:7">
      <c r="A2" s="3" t="s">
        <v>103</v>
      </c>
      <c r="B2" s="3"/>
      <c r="C2" s="3"/>
      <c r="D2" s="3"/>
      <c r="E2" s="3"/>
      <c r="F2" s="3"/>
      <c r="G2" s="3"/>
    </row>
    <row r="3" ht="14.25" customHeight="1" spans="1:7">
      <c r="A3" s="4" t="s">
        <v>9</v>
      </c>
      <c r="B3" s="4"/>
      <c r="C3" s="4"/>
      <c r="G3" s="5" t="s">
        <v>10</v>
      </c>
    </row>
    <row r="4" ht="42.75" customHeight="1" spans="1:7">
      <c r="A4" s="6" t="s">
        <v>55</v>
      </c>
      <c r="B4" s="6" t="s">
        <v>56</v>
      </c>
      <c r="C4" s="6" t="s">
        <v>36</v>
      </c>
      <c r="D4" s="6" t="s">
        <v>57</v>
      </c>
      <c r="E4" s="6"/>
      <c r="F4" s="6"/>
      <c r="G4" s="6" t="s">
        <v>58</v>
      </c>
    </row>
    <row r="5" ht="42.75" customHeight="1" spans="1:7">
      <c r="A5" s="6"/>
      <c r="B5" s="6"/>
      <c r="C5" s="6"/>
      <c r="D5" s="6" t="s">
        <v>38</v>
      </c>
      <c r="E5" s="6" t="s">
        <v>104</v>
      </c>
      <c r="F5" s="6" t="s">
        <v>105</v>
      </c>
      <c r="G5" s="6"/>
    </row>
    <row r="6" ht="28.5" customHeight="1" spans="1:7">
      <c r="A6" s="7" t="s">
        <v>62</v>
      </c>
      <c r="B6" s="7" t="s">
        <v>63</v>
      </c>
      <c r="C6" s="8">
        <f>D6+G6</f>
        <v>22609.96</v>
      </c>
      <c r="D6" s="8">
        <v>197.26</v>
      </c>
      <c r="E6" s="8">
        <v>186.88</v>
      </c>
      <c r="F6" s="8">
        <v>10.38</v>
      </c>
      <c r="G6" s="8">
        <f>G7+G9+G15+G18</f>
        <v>22412.7</v>
      </c>
    </row>
    <row r="7" s="30" customFormat="1" ht="28.5" customHeight="1" spans="1:7">
      <c r="A7" s="31" t="s">
        <v>64</v>
      </c>
      <c r="B7" s="31" t="s">
        <v>65</v>
      </c>
      <c r="C7" s="32">
        <f t="shared" ref="C7:C19" si="0">D7+G7</f>
        <v>239.46</v>
      </c>
      <c r="D7" s="32">
        <v>145.76</v>
      </c>
      <c r="E7" s="32">
        <v>135.38</v>
      </c>
      <c r="F7" s="32">
        <v>10.38</v>
      </c>
      <c r="G7" s="32">
        <v>93.7</v>
      </c>
    </row>
    <row r="8" s="30" customFormat="1" ht="28.5" customHeight="1" spans="1:7">
      <c r="A8" s="31" t="s">
        <v>66</v>
      </c>
      <c r="B8" s="33" t="s">
        <v>67</v>
      </c>
      <c r="C8" s="32">
        <f t="shared" si="0"/>
        <v>239.46</v>
      </c>
      <c r="D8" s="32">
        <v>145.76</v>
      </c>
      <c r="E8" s="32">
        <v>135.38</v>
      </c>
      <c r="F8" s="32">
        <v>10.38</v>
      </c>
      <c r="G8" s="32">
        <v>93.7</v>
      </c>
    </row>
    <row r="9" s="30" customFormat="1" ht="28.5" customHeight="1" spans="1:7">
      <c r="A9" s="31" t="s">
        <v>68</v>
      </c>
      <c r="B9" s="31" t="s">
        <v>69</v>
      </c>
      <c r="C9" s="32">
        <f t="shared" si="0"/>
        <v>17284.5</v>
      </c>
      <c r="D9" s="32">
        <v>51.5</v>
      </c>
      <c r="E9" s="32">
        <v>51.5</v>
      </c>
      <c r="F9" s="32"/>
      <c r="G9" s="32">
        <f>G13+G14</f>
        <v>17233</v>
      </c>
    </row>
    <row r="10" s="30" customFormat="1" ht="28.5" customHeight="1" spans="1:7">
      <c r="A10" s="31" t="s">
        <v>70</v>
      </c>
      <c r="B10" s="33" t="s">
        <v>71</v>
      </c>
      <c r="C10" s="32">
        <f t="shared" si="0"/>
        <v>25.34</v>
      </c>
      <c r="D10" s="32">
        <v>25.34</v>
      </c>
      <c r="E10" s="32">
        <v>25.34</v>
      </c>
      <c r="F10" s="32"/>
      <c r="G10" s="32"/>
    </row>
    <row r="11" s="30" customFormat="1" ht="28.5" customHeight="1" spans="1:7">
      <c r="A11" s="31" t="s">
        <v>72</v>
      </c>
      <c r="B11" s="33" t="s">
        <v>73</v>
      </c>
      <c r="C11" s="32">
        <f t="shared" si="0"/>
        <v>18.52</v>
      </c>
      <c r="D11" s="32">
        <v>18.52</v>
      </c>
      <c r="E11" s="32">
        <v>18.52</v>
      </c>
      <c r="F11" s="32"/>
      <c r="G11" s="32"/>
    </row>
    <row r="12" s="30" customFormat="1" ht="28.5" customHeight="1" spans="1:7">
      <c r="A12" s="31" t="s">
        <v>74</v>
      </c>
      <c r="B12" s="33" t="s">
        <v>75</v>
      </c>
      <c r="C12" s="32">
        <f t="shared" si="0"/>
        <v>7.64</v>
      </c>
      <c r="D12" s="32">
        <v>7.64</v>
      </c>
      <c r="E12" s="32">
        <v>7.64</v>
      </c>
      <c r="F12" s="32"/>
      <c r="G12" s="32"/>
    </row>
    <row r="13" s="30" customFormat="1" ht="28.5" customHeight="1" spans="1:8">
      <c r="A13" s="31">
        <v>2080507</v>
      </c>
      <c r="B13" s="33" t="s">
        <v>76</v>
      </c>
      <c r="C13" s="32">
        <f t="shared" si="0"/>
        <v>16433</v>
      </c>
      <c r="D13" s="32"/>
      <c r="E13" s="32"/>
      <c r="F13" s="32"/>
      <c r="G13" s="32">
        <v>16433</v>
      </c>
      <c r="H13" s="32"/>
    </row>
    <row r="14" s="30" customFormat="1" ht="28.5" customHeight="1" spans="1:8">
      <c r="A14" s="31">
        <v>2080599</v>
      </c>
      <c r="B14" s="33" t="s">
        <v>77</v>
      </c>
      <c r="C14" s="32">
        <f t="shared" si="0"/>
        <v>800</v>
      </c>
      <c r="D14" s="32"/>
      <c r="E14" s="32"/>
      <c r="F14" s="32"/>
      <c r="G14" s="32">
        <v>800</v>
      </c>
      <c r="H14" s="32"/>
    </row>
    <row r="15" s="30" customFormat="1" ht="28.5" customHeight="1" spans="1:8">
      <c r="A15" s="31">
        <v>20826</v>
      </c>
      <c r="B15" s="33" t="s">
        <v>78</v>
      </c>
      <c r="C15" s="32">
        <f t="shared" si="0"/>
        <v>5064</v>
      </c>
      <c r="D15" s="32"/>
      <c r="E15" s="32"/>
      <c r="F15" s="32"/>
      <c r="G15" s="32">
        <v>5064</v>
      </c>
      <c r="H15" s="32"/>
    </row>
    <row r="16" s="30" customFormat="1" ht="28.5" customHeight="1" spans="1:8">
      <c r="A16" s="31">
        <v>2082601</v>
      </c>
      <c r="B16" s="33" t="s">
        <v>79</v>
      </c>
      <c r="C16" s="32">
        <f t="shared" si="0"/>
        <v>2490</v>
      </c>
      <c r="D16" s="32"/>
      <c r="E16" s="32"/>
      <c r="F16" s="32"/>
      <c r="G16" s="32">
        <v>2490</v>
      </c>
      <c r="H16" s="32"/>
    </row>
    <row r="17" s="30" customFormat="1" ht="28.5" customHeight="1" spans="1:8">
      <c r="A17" s="31">
        <v>20802602</v>
      </c>
      <c r="B17" s="33" t="s">
        <v>80</v>
      </c>
      <c r="C17" s="32">
        <f t="shared" si="0"/>
        <v>2574</v>
      </c>
      <c r="D17" s="32"/>
      <c r="E17" s="32"/>
      <c r="F17" s="32"/>
      <c r="G17" s="32">
        <v>2574</v>
      </c>
      <c r="H17" s="32"/>
    </row>
    <row r="18" s="30" customFormat="1" ht="28.5" customHeight="1" spans="1:7">
      <c r="A18" s="31" t="s">
        <v>81</v>
      </c>
      <c r="B18" s="31" t="s">
        <v>82</v>
      </c>
      <c r="C18" s="32">
        <f t="shared" si="0"/>
        <v>22</v>
      </c>
      <c r="D18" s="32"/>
      <c r="E18" s="32"/>
      <c r="F18" s="32"/>
      <c r="G18" s="32">
        <v>22</v>
      </c>
    </row>
    <row r="19" s="30" customFormat="1" ht="28.5" customHeight="1" spans="1:7">
      <c r="A19" s="31" t="s">
        <v>83</v>
      </c>
      <c r="B19" s="33" t="s">
        <v>84</v>
      </c>
      <c r="C19" s="32">
        <f t="shared" si="0"/>
        <v>22</v>
      </c>
      <c r="D19" s="32"/>
      <c r="E19" s="32"/>
      <c r="F19" s="32"/>
      <c r="G19" s="32">
        <v>22</v>
      </c>
    </row>
    <row r="20" s="30" customFormat="1" ht="28.5" customHeight="1" spans="1:7">
      <c r="A20" s="31" t="s">
        <v>85</v>
      </c>
      <c r="B20" s="31" t="s">
        <v>86</v>
      </c>
      <c r="C20" s="32">
        <v>14.14</v>
      </c>
      <c r="D20" s="32">
        <v>14.14</v>
      </c>
      <c r="E20" s="32">
        <v>14.14</v>
      </c>
      <c r="F20" s="32"/>
      <c r="G20" s="32"/>
    </row>
    <row r="21" s="30" customFormat="1" ht="28.5" customHeight="1" spans="1:7">
      <c r="A21" s="31" t="s">
        <v>87</v>
      </c>
      <c r="B21" s="31" t="s">
        <v>88</v>
      </c>
      <c r="C21" s="32">
        <v>14.14</v>
      </c>
      <c r="D21" s="32">
        <v>14.14</v>
      </c>
      <c r="E21" s="32">
        <v>14.14</v>
      </c>
      <c r="F21" s="32"/>
      <c r="G21" s="32"/>
    </row>
    <row r="22" s="30" customFormat="1" ht="28.5" customHeight="1" spans="1:7">
      <c r="A22" s="31" t="s">
        <v>89</v>
      </c>
      <c r="B22" s="33" t="s">
        <v>90</v>
      </c>
      <c r="C22" s="32">
        <v>14.14</v>
      </c>
      <c r="D22" s="32">
        <v>14.14</v>
      </c>
      <c r="E22" s="32">
        <v>14.14</v>
      </c>
      <c r="F22" s="32"/>
      <c r="G22" s="32"/>
    </row>
    <row r="23" s="30" customFormat="1" ht="28.5" customHeight="1" spans="1:7">
      <c r="A23" s="34" t="s">
        <v>52</v>
      </c>
      <c r="B23" s="34"/>
      <c r="C23" s="32">
        <f>D23+G23</f>
        <v>22624.1</v>
      </c>
      <c r="D23" s="32">
        <v>211.4</v>
      </c>
      <c r="E23" s="32">
        <v>201.02</v>
      </c>
      <c r="F23" s="32">
        <v>10.38</v>
      </c>
      <c r="G23" s="32">
        <f>G6</f>
        <v>22412.7</v>
      </c>
    </row>
  </sheetData>
  <mergeCells count="8">
    <mergeCell ref="A2:G2"/>
    <mergeCell ref="A3:C3"/>
    <mergeCell ref="D4:F4"/>
    <mergeCell ref="A23:B23"/>
    <mergeCell ref="A4:A5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pane ySplit="5" topLeftCell="A39" activePane="bottomLeft" state="frozen"/>
      <selection/>
      <selection pane="bottomLeft" activeCell="A1" sqref="$A1:$XFD1048576"/>
    </sheetView>
  </sheetViews>
  <sheetFormatPr defaultColWidth="9.78333333333333" defaultRowHeight="13.5" outlineLevelCol="4"/>
  <cols>
    <col min="1" max="1" width="22.7833333333333" customWidth="1"/>
    <col min="2" max="2" width="31.1083333333333" customWidth="1"/>
    <col min="3" max="5" width="23.1083333333333" customWidth="1"/>
    <col min="6" max="6" width="9.78333333333333" customWidth="1"/>
  </cols>
  <sheetData>
    <row r="1" ht="14.25" customHeight="1" spans="1:1">
      <c r="A1" s="2" t="s">
        <v>106</v>
      </c>
    </row>
    <row r="2" ht="32.4" customHeight="1" spans="1:5">
      <c r="A2" s="3" t="s">
        <v>107</v>
      </c>
      <c r="B2" s="3"/>
      <c r="C2" s="3"/>
      <c r="D2" s="3"/>
      <c r="E2" s="3"/>
    </row>
    <row r="3" ht="14.25" customHeight="1" spans="1:5">
      <c r="A3" s="4" t="s">
        <v>9</v>
      </c>
      <c r="B3" s="4"/>
      <c r="C3" s="4"/>
      <c r="E3" s="5" t="s">
        <v>10</v>
      </c>
    </row>
    <row r="4" ht="42.75" customHeight="1" spans="1:5">
      <c r="A4" s="6" t="s">
        <v>108</v>
      </c>
      <c r="B4" s="6"/>
      <c r="C4" s="6" t="s">
        <v>109</v>
      </c>
      <c r="D4" s="6"/>
      <c r="E4" s="6"/>
    </row>
    <row r="5" ht="42.75" customHeight="1" spans="1:5">
      <c r="A5" s="6" t="s">
        <v>55</v>
      </c>
      <c r="B5" s="6" t="s">
        <v>56</v>
      </c>
      <c r="C5" s="6" t="s">
        <v>36</v>
      </c>
      <c r="D5" s="6" t="s">
        <v>104</v>
      </c>
      <c r="E5" s="6" t="s">
        <v>105</v>
      </c>
    </row>
    <row r="6" ht="28.5" customHeight="1" spans="1:5">
      <c r="A6" s="7" t="s">
        <v>110</v>
      </c>
      <c r="B6" s="7" t="s">
        <v>111</v>
      </c>
      <c r="C6" s="8">
        <v>175.56</v>
      </c>
      <c r="D6" s="8">
        <v>175.56</v>
      </c>
      <c r="E6" s="8"/>
    </row>
    <row r="7" ht="28.5" customHeight="1" spans="1:5">
      <c r="A7" s="7" t="s">
        <v>112</v>
      </c>
      <c r="B7" s="7" t="s">
        <v>113</v>
      </c>
      <c r="C7" s="8">
        <v>103.45</v>
      </c>
      <c r="D7" s="8">
        <v>103.45</v>
      </c>
      <c r="E7" s="8"/>
    </row>
    <row r="8" ht="28.5" customHeight="1" spans="1:5">
      <c r="A8" s="7" t="s">
        <v>114</v>
      </c>
      <c r="B8" s="11" t="s">
        <v>113</v>
      </c>
      <c r="C8" s="8">
        <v>103.45</v>
      </c>
      <c r="D8" s="8">
        <v>103.45</v>
      </c>
      <c r="E8" s="8"/>
    </row>
    <row r="9" ht="28.5" customHeight="1" spans="1:5">
      <c r="A9" s="7" t="s">
        <v>115</v>
      </c>
      <c r="B9" s="7" t="s">
        <v>116</v>
      </c>
      <c r="C9" s="8">
        <v>12.81</v>
      </c>
      <c r="D9" s="8">
        <v>12.81</v>
      </c>
      <c r="E9" s="8"/>
    </row>
    <row r="10" ht="28.5" customHeight="1" spans="1:5">
      <c r="A10" s="7" t="s">
        <v>117</v>
      </c>
      <c r="B10" s="11" t="s">
        <v>118</v>
      </c>
      <c r="C10" s="8">
        <v>11.39</v>
      </c>
      <c r="D10" s="8">
        <v>11.39</v>
      </c>
      <c r="E10" s="8"/>
    </row>
    <row r="11" ht="28.5" customHeight="1" spans="1:5">
      <c r="A11" s="7" t="s">
        <v>119</v>
      </c>
      <c r="B11" s="11" t="s">
        <v>120</v>
      </c>
      <c r="C11" s="8">
        <v>1.42</v>
      </c>
      <c r="D11" s="8">
        <v>1.42</v>
      </c>
      <c r="E11" s="8"/>
    </row>
    <row r="12" ht="28.5" customHeight="1" spans="1:5">
      <c r="A12" s="7" t="s">
        <v>121</v>
      </c>
      <c r="B12" s="7" t="s">
        <v>122</v>
      </c>
      <c r="C12" s="8">
        <v>9.7</v>
      </c>
      <c r="D12" s="8">
        <v>9.7</v>
      </c>
      <c r="E12" s="8"/>
    </row>
    <row r="13" ht="28.5" customHeight="1" spans="1:5">
      <c r="A13" s="7" t="s">
        <v>123</v>
      </c>
      <c r="B13" s="11" t="s">
        <v>122</v>
      </c>
      <c r="C13" s="8">
        <v>9.7</v>
      </c>
      <c r="D13" s="8">
        <v>9.7</v>
      </c>
      <c r="E13" s="8"/>
    </row>
    <row r="14" ht="28.5" customHeight="1" spans="1:5">
      <c r="A14" s="7" t="s">
        <v>124</v>
      </c>
      <c r="B14" s="7" t="s">
        <v>125</v>
      </c>
      <c r="C14" s="8">
        <v>18.52</v>
      </c>
      <c r="D14" s="8">
        <v>18.52</v>
      </c>
      <c r="E14" s="8"/>
    </row>
    <row r="15" ht="28.5" customHeight="1" spans="1:5">
      <c r="A15" s="7" t="s">
        <v>126</v>
      </c>
      <c r="B15" s="7" t="s">
        <v>127</v>
      </c>
      <c r="C15" s="8">
        <v>7.64</v>
      </c>
      <c r="D15" s="8">
        <v>7.64</v>
      </c>
      <c r="E15" s="8"/>
    </row>
    <row r="16" ht="28.5" customHeight="1" spans="1:5">
      <c r="A16" s="7" t="s">
        <v>128</v>
      </c>
      <c r="B16" s="7" t="s">
        <v>129</v>
      </c>
      <c r="C16" s="8">
        <v>9.05</v>
      </c>
      <c r="D16" s="8">
        <v>9.05</v>
      </c>
      <c r="E16" s="8"/>
    </row>
    <row r="17" ht="28.5" customHeight="1" spans="1:5">
      <c r="A17" s="7" t="s">
        <v>130</v>
      </c>
      <c r="B17" s="11" t="s">
        <v>131</v>
      </c>
      <c r="C17" s="8">
        <v>8.97</v>
      </c>
      <c r="D17" s="8">
        <v>8.97</v>
      </c>
      <c r="E17" s="8"/>
    </row>
    <row r="18" ht="28.5" customHeight="1" spans="1:5">
      <c r="A18" s="7" t="s">
        <v>132</v>
      </c>
      <c r="B18" s="11" t="s">
        <v>133</v>
      </c>
      <c r="C18" s="8">
        <v>0.08</v>
      </c>
      <c r="D18" s="8">
        <v>0.08</v>
      </c>
      <c r="E18" s="8"/>
    </row>
    <row r="19" ht="28.5" customHeight="1" spans="1:5">
      <c r="A19" s="7" t="s">
        <v>134</v>
      </c>
      <c r="B19" s="7" t="s">
        <v>135</v>
      </c>
      <c r="C19" s="8">
        <v>0.25</v>
      </c>
      <c r="D19" s="8">
        <v>0.25</v>
      </c>
      <c r="E19" s="8"/>
    </row>
    <row r="20" ht="28.5" customHeight="1" spans="1:5">
      <c r="A20" s="7" t="s">
        <v>136</v>
      </c>
      <c r="B20" s="11" t="s">
        <v>137</v>
      </c>
      <c r="C20" s="8">
        <v>0.25</v>
      </c>
      <c r="D20" s="8">
        <v>0.25</v>
      </c>
      <c r="E20" s="8"/>
    </row>
    <row r="21" ht="28.5" customHeight="1" spans="1:5">
      <c r="A21" s="7" t="s">
        <v>138</v>
      </c>
      <c r="B21" s="7" t="s">
        <v>90</v>
      </c>
      <c r="C21" s="8">
        <v>14.14</v>
      </c>
      <c r="D21" s="8">
        <v>14.14</v>
      </c>
      <c r="E21" s="8"/>
    </row>
    <row r="22" ht="28.5" customHeight="1" spans="1:5">
      <c r="A22" s="7" t="s">
        <v>139</v>
      </c>
      <c r="B22" s="7" t="s">
        <v>140</v>
      </c>
      <c r="C22" s="8">
        <v>10.38</v>
      </c>
      <c r="D22" s="8"/>
      <c r="E22" s="8">
        <v>10.38</v>
      </c>
    </row>
    <row r="23" ht="28.5" customHeight="1" spans="1:5">
      <c r="A23" s="7" t="s">
        <v>141</v>
      </c>
      <c r="B23" s="7" t="s">
        <v>142</v>
      </c>
      <c r="C23" s="8">
        <v>0.38</v>
      </c>
      <c r="D23" s="8"/>
      <c r="E23" s="8">
        <v>0.38</v>
      </c>
    </row>
    <row r="24" ht="28.5" customHeight="1" spans="1:5">
      <c r="A24" s="7" t="s">
        <v>143</v>
      </c>
      <c r="B24" s="7" t="s">
        <v>144</v>
      </c>
      <c r="C24" s="8">
        <v>0.32</v>
      </c>
      <c r="D24" s="8"/>
      <c r="E24" s="8">
        <v>0.32</v>
      </c>
    </row>
    <row r="25" ht="28.5" customHeight="1" spans="1:5">
      <c r="A25" s="7" t="s">
        <v>145</v>
      </c>
      <c r="B25" s="11" t="s">
        <v>146</v>
      </c>
      <c r="C25" s="8">
        <v>0.32</v>
      </c>
      <c r="D25" s="8"/>
      <c r="E25" s="8">
        <v>0.32</v>
      </c>
    </row>
    <row r="26" ht="28.5" customHeight="1" spans="1:5">
      <c r="A26" s="7" t="s">
        <v>147</v>
      </c>
      <c r="B26" s="7" t="s">
        <v>148</v>
      </c>
      <c r="C26" s="8">
        <v>0.32</v>
      </c>
      <c r="D26" s="8"/>
      <c r="E26" s="8">
        <v>0.32</v>
      </c>
    </row>
    <row r="27" ht="28.5" customHeight="1" spans="1:5">
      <c r="A27" s="7" t="s">
        <v>149</v>
      </c>
      <c r="B27" s="11" t="s">
        <v>150</v>
      </c>
      <c r="C27" s="8">
        <v>0.32</v>
      </c>
      <c r="D27" s="8"/>
      <c r="E27" s="8">
        <v>0.32</v>
      </c>
    </row>
    <row r="28" ht="28.5" customHeight="1" spans="1:5">
      <c r="A28" s="7" t="s">
        <v>151</v>
      </c>
      <c r="B28" s="7" t="s">
        <v>152</v>
      </c>
      <c r="C28" s="8">
        <v>0.42</v>
      </c>
      <c r="D28" s="8"/>
      <c r="E28" s="8">
        <v>0.42</v>
      </c>
    </row>
    <row r="29" ht="28.5" customHeight="1" spans="1:5">
      <c r="A29" s="7" t="s">
        <v>153</v>
      </c>
      <c r="B29" s="11" t="s">
        <v>152</v>
      </c>
      <c r="C29" s="8">
        <v>0.21</v>
      </c>
      <c r="D29" s="8"/>
      <c r="E29" s="8">
        <v>0.21</v>
      </c>
    </row>
    <row r="30" ht="28.5" customHeight="1" spans="1:5">
      <c r="A30" s="7" t="s">
        <v>154</v>
      </c>
      <c r="B30" s="11" t="s">
        <v>155</v>
      </c>
      <c r="C30" s="8">
        <v>0.21</v>
      </c>
      <c r="D30" s="8"/>
      <c r="E30" s="8">
        <v>0.21</v>
      </c>
    </row>
    <row r="31" ht="28.5" customHeight="1" spans="1:5">
      <c r="A31" s="7" t="s">
        <v>156</v>
      </c>
      <c r="B31" s="7" t="s">
        <v>157</v>
      </c>
      <c r="C31" s="8">
        <v>1.09</v>
      </c>
      <c r="D31" s="8"/>
      <c r="E31" s="8">
        <v>1.09</v>
      </c>
    </row>
    <row r="32" ht="28.5" customHeight="1" spans="1:5">
      <c r="A32" s="7" t="s">
        <v>158</v>
      </c>
      <c r="B32" s="7" t="s">
        <v>159</v>
      </c>
      <c r="C32" s="8">
        <v>1.16</v>
      </c>
      <c r="D32" s="8"/>
      <c r="E32" s="8">
        <v>1.16</v>
      </c>
    </row>
    <row r="33" ht="28.5" customHeight="1" spans="1:5">
      <c r="A33" s="7" t="s">
        <v>160</v>
      </c>
      <c r="B33" s="7" t="s">
        <v>161</v>
      </c>
      <c r="C33" s="8">
        <v>1.16</v>
      </c>
      <c r="D33" s="8"/>
      <c r="E33" s="8">
        <v>1.16</v>
      </c>
    </row>
    <row r="34" ht="28.5" customHeight="1" spans="1:5">
      <c r="A34" s="7" t="s">
        <v>162</v>
      </c>
      <c r="B34" s="7" t="s">
        <v>163</v>
      </c>
      <c r="C34" s="8">
        <v>0.13</v>
      </c>
      <c r="D34" s="8"/>
      <c r="E34" s="8">
        <v>0.13</v>
      </c>
    </row>
    <row r="35" ht="28.5" customHeight="1" spans="1:5">
      <c r="A35" s="7" t="s">
        <v>164</v>
      </c>
      <c r="B35" s="11" t="s">
        <v>163</v>
      </c>
      <c r="C35" s="8">
        <v>0.13</v>
      </c>
      <c r="D35" s="8"/>
      <c r="E35" s="8">
        <v>0.13</v>
      </c>
    </row>
    <row r="36" ht="28.5" customHeight="1" spans="1:5">
      <c r="A36" s="7" t="s">
        <v>165</v>
      </c>
      <c r="B36" s="7" t="s">
        <v>166</v>
      </c>
      <c r="C36" s="8">
        <v>5.4</v>
      </c>
      <c r="D36" s="8"/>
      <c r="E36" s="8">
        <v>5.4</v>
      </c>
    </row>
    <row r="37" ht="28.5" customHeight="1" spans="1:5">
      <c r="A37" s="7" t="s">
        <v>167</v>
      </c>
      <c r="B37" s="7" t="s">
        <v>168</v>
      </c>
      <c r="C37" s="8">
        <v>25.46</v>
      </c>
      <c r="D37" s="8">
        <v>25.46</v>
      </c>
      <c r="E37" s="8"/>
    </row>
    <row r="38" ht="28.5" customHeight="1" spans="1:5">
      <c r="A38" s="7" t="s">
        <v>169</v>
      </c>
      <c r="B38" s="7" t="s">
        <v>170</v>
      </c>
      <c r="C38" s="8">
        <v>25.34</v>
      </c>
      <c r="D38" s="8">
        <v>25.34</v>
      </c>
      <c r="E38" s="8"/>
    </row>
    <row r="39" ht="28.5" customHeight="1" spans="1:5">
      <c r="A39" s="7" t="s">
        <v>171</v>
      </c>
      <c r="B39" s="11" t="s">
        <v>172</v>
      </c>
      <c r="C39" s="8">
        <v>25.34</v>
      </c>
      <c r="D39" s="8">
        <v>25.34</v>
      </c>
      <c r="E39" s="8"/>
    </row>
    <row r="40" ht="28.5" customHeight="1" spans="1:5">
      <c r="A40" s="7" t="s">
        <v>173</v>
      </c>
      <c r="B40" s="7" t="s">
        <v>174</v>
      </c>
      <c r="C40" s="8">
        <v>0.07</v>
      </c>
      <c r="D40" s="8">
        <v>0.07</v>
      </c>
      <c r="E40" s="8"/>
    </row>
    <row r="41" ht="28.5" customHeight="1" spans="1:5">
      <c r="A41" s="7" t="s">
        <v>175</v>
      </c>
      <c r="B41" s="11" t="s">
        <v>176</v>
      </c>
      <c r="C41" s="8">
        <v>0.07</v>
      </c>
      <c r="D41" s="8">
        <v>0.07</v>
      </c>
      <c r="E41" s="8"/>
    </row>
    <row r="42" ht="28.5" customHeight="1" spans="1:5">
      <c r="A42" s="7" t="s">
        <v>177</v>
      </c>
      <c r="B42" s="7" t="s">
        <v>178</v>
      </c>
      <c r="C42" s="8">
        <v>0.02</v>
      </c>
      <c r="D42" s="8">
        <v>0.02</v>
      </c>
      <c r="E42" s="8"/>
    </row>
    <row r="43" ht="28.5" customHeight="1" spans="1:5">
      <c r="A43" s="7" t="s">
        <v>179</v>
      </c>
      <c r="B43" s="7" t="s">
        <v>180</v>
      </c>
      <c r="C43" s="8">
        <v>0.03</v>
      </c>
      <c r="D43" s="8">
        <v>0.03</v>
      </c>
      <c r="E43" s="8"/>
    </row>
    <row r="44" ht="28.5" customHeight="1" spans="1:5">
      <c r="A44" s="16" t="s">
        <v>52</v>
      </c>
      <c r="B44" s="16"/>
      <c r="C44" s="8">
        <v>211.4</v>
      </c>
      <c r="D44" s="8">
        <v>201.02</v>
      </c>
      <c r="E44" s="8">
        <v>10.38</v>
      </c>
    </row>
  </sheetData>
  <mergeCells count="5">
    <mergeCell ref="A2:E2"/>
    <mergeCell ref="A3:C3"/>
    <mergeCell ref="A4:B4"/>
    <mergeCell ref="C4:E4"/>
    <mergeCell ref="A44:B44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9.78333333333333" defaultRowHeight="13.5" outlineLevelRow="5" outlineLevelCol="7"/>
  <cols>
    <col min="1" max="1" width="10.8916666666667" customWidth="1"/>
    <col min="2" max="2" width="19.4416666666667" customWidth="1"/>
    <col min="3" max="8" width="15.3333333333333" customWidth="1"/>
    <col min="9" max="9" width="9.78333333333333" customWidth="1"/>
  </cols>
  <sheetData>
    <row r="1" ht="14.25" customHeight="1" spans="1:3">
      <c r="A1" s="2" t="s">
        <v>181</v>
      </c>
      <c r="C1" s="2"/>
    </row>
    <row r="2" ht="32.4" customHeight="1" spans="1:8">
      <c r="A2" s="3" t="s">
        <v>182</v>
      </c>
      <c r="B2" s="3"/>
      <c r="C2" s="3"/>
      <c r="D2" s="3"/>
      <c r="E2" s="3"/>
      <c r="F2" s="3"/>
      <c r="G2" s="3"/>
      <c r="H2" s="3"/>
    </row>
    <row r="3" ht="14.25" customHeight="1" spans="1:8">
      <c r="A3" s="4" t="s">
        <v>9</v>
      </c>
      <c r="B3" s="4"/>
      <c r="C3" s="4"/>
      <c r="D3" s="4"/>
      <c r="H3" s="5" t="s">
        <v>10</v>
      </c>
    </row>
    <row r="4" ht="42.75" customHeight="1" spans="1:8">
      <c r="A4" s="6" t="s">
        <v>34</v>
      </c>
      <c r="B4" s="6" t="s">
        <v>35</v>
      </c>
      <c r="C4" s="6" t="s">
        <v>183</v>
      </c>
      <c r="D4" s="6" t="s">
        <v>184</v>
      </c>
      <c r="E4" s="6" t="s">
        <v>185</v>
      </c>
      <c r="F4" s="6"/>
      <c r="G4" s="6"/>
      <c r="H4" s="6" t="s">
        <v>186</v>
      </c>
    </row>
    <row r="5" ht="42.75" customHeight="1" spans="1:8">
      <c r="A5" s="6"/>
      <c r="B5" s="6"/>
      <c r="C5" s="6"/>
      <c r="D5" s="6"/>
      <c r="E5" s="6" t="s">
        <v>38</v>
      </c>
      <c r="F5" s="6" t="s">
        <v>187</v>
      </c>
      <c r="G5" s="6" t="s">
        <v>188</v>
      </c>
      <c r="H5" s="6"/>
    </row>
    <row r="6" ht="14.25" customHeight="1"/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Macro1</vt:lpstr>
      <vt:lpstr>封面</vt:lpstr>
      <vt:lpstr>表1收支总表</vt:lpstr>
      <vt:lpstr>表2收入总表</vt:lpstr>
      <vt:lpstr>表3支出总表</vt:lpstr>
      <vt:lpstr>表4财政拨款收支总表</vt:lpstr>
      <vt:lpstr>表5一般公共预算支出表</vt:lpstr>
      <vt:lpstr>表6一般公共预算基本支出表</vt:lpstr>
      <vt:lpstr>表7一般公共预算“三公”经费支出表</vt:lpstr>
      <vt:lpstr>表8政府性基金预算支出表</vt:lpstr>
      <vt:lpstr>表9项目支出表</vt:lpstr>
      <vt:lpstr>表10项目支出绩效表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快乐</cp:lastModifiedBy>
  <dcterms:created xsi:type="dcterms:W3CDTF">2022-04-13T01:34:00Z</dcterms:created>
  <dcterms:modified xsi:type="dcterms:W3CDTF">2022-05-24T06:35:13Z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16912DD083E249DD977EF1E8514B6608</vt:lpwstr>
  </property>
  <property fmtid="{D5CDD505-2E9C-101B-9397-08002B2CF9AE}" pid="3" name="KSOProductBuildVer">
    <vt:lpwstr>2052-11.1.0.9929</vt:lpwstr>
  </property>
</Properties>
</file>